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mc:AlternateContent xmlns:mc="http://schemas.openxmlformats.org/markup-compatibility/2006">
    <mc:Choice Requires="x15">
      <x15ac:absPath xmlns:x15ac="http://schemas.microsoft.com/office/spreadsheetml/2010/11/ac" url="C:\HANSSAK\SecureGate\Download\26.3.19. 속보성지표 최신화\최신화\"/>
    </mc:Choice>
  </mc:AlternateContent>
  <xr:revisionPtr revIDLastSave="0" documentId="13_ncr:1_{BC179474-4430-487D-AF52-DC418548A0D5}" xr6:coauthVersionLast="47" xr6:coauthVersionMax="47" xr10:uidLastSave="{00000000-0000-0000-0000-000000000000}"/>
  <bookViews>
    <workbookView xWindow="14190" yWindow="0" windowWidth="14610" windowHeight="15480" firstSheet="2" activeTab="11" xr2:uid="{00000000-000D-0000-FFFF-FFFF00000000}"/>
  </bookViews>
  <sheets>
    <sheet name="1" sheetId="1" r:id="rId1"/>
    <sheet name="2" sheetId="6" r:id="rId2"/>
    <sheet name="3" sheetId="8" r:id="rId3"/>
    <sheet name="4" sheetId="3" r:id="rId4"/>
    <sheet name="5" sheetId="5" r:id="rId5"/>
    <sheet name="6" sheetId="4" r:id="rId6"/>
    <sheet name="7" sheetId="7" r:id="rId7"/>
    <sheet name="8" sheetId="9" r:id="rId8"/>
    <sheet name="9" sheetId="10" r:id="rId9"/>
    <sheet name="10" sheetId="11" r:id="rId10"/>
    <sheet name="11" sheetId="12" r:id="rId11"/>
    <sheet name="12" sheetId="13" r:id="rId12"/>
  </sheets>
  <definedNames>
    <definedName name="_Toc313975091">#REF!</definedName>
    <definedName name="_Toc313975095">#REF!</definedName>
    <definedName name="_xlnm.Database" hidden="1">#N/A</definedName>
    <definedName name="id_list">#REF!</definedName>
    <definedName name="id_list_1">#REF!</definedName>
    <definedName name="_xlnm.Print_Area">#N/A</definedName>
    <definedName name="同比上限值" localSheetId="10">#REF!</definedName>
    <definedName name="同比上限值" localSheetId="11">#REF!</definedName>
    <definedName name="同比上限值" localSheetId="7">#REF!</definedName>
    <definedName name="同比上限值">#REF!</definedName>
    <definedName name="同比下限值" localSheetId="10">#REF!</definedName>
    <definedName name="同比下限值" localSheetId="11">#REF!</definedName>
    <definedName name="同比下限值" localSheetId="7">#REF!</definedName>
    <definedName name="同比下限值">#REF!</definedName>
    <definedName name="环比上限值">#REF!</definedName>
    <definedName name="环比下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3" l="1"/>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B27" i="5"/>
  <c r="B28" i="4" s="1"/>
  <c r="B29" i="5"/>
  <c r="B30" i="4" s="1"/>
  <c r="C9" i="5"/>
  <c r="C10" i="4" s="1"/>
  <c r="C10" i="5"/>
  <c r="C11" i="4" s="1"/>
  <c r="C11" i="5"/>
  <c r="C12" i="4" s="1"/>
  <c r="C12" i="5"/>
  <c r="C13" i="4" s="1"/>
  <c r="C13" i="5"/>
  <c r="C14" i="4" s="1"/>
  <c r="C14" i="5"/>
  <c r="C15" i="4" s="1"/>
  <c r="C15" i="5"/>
  <c r="C16" i="4" s="1"/>
  <c r="C16" i="5"/>
  <c r="C17" i="4" s="1"/>
  <c r="C17" i="5"/>
  <c r="C18" i="4" s="1"/>
  <c r="C18" i="5"/>
  <c r="C19" i="4" s="1"/>
  <c r="C19" i="5"/>
  <c r="C20" i="4" s="1"/>
  <c r="C20" i="5"/>
  <c r="C21" i="4" s="1"/>
  <c r="C21" i="5"/>
  <c r="C22" i="4" s="1"/>
  <c r="C22" i="5"/>
  <c r="C23" i="4" s="1"/>
  <c r="C23" i="5"/>
  <c r="C24" i="4" s="1"/>
  <c r="C24" i="5"/>
  <c r="C25" i="4" s="1"/>
  <c r="C25" i="5"/>
  <c r="C26" i="4" s="1"/>
  <c r="B28" i="3"/>
  <c r="B30" i="3"/>
  <c r="C10" i="3"/>
  <c r="C11" i="3"/>
  <c r="C12" i="3"/>
  <c r="C13" i="3"/>
  <c r="C14" i="3"/>
  <c r="C15" i="3"/>
  <c r="C16" i="3"/>
  <c r="C17" i="3"/>
  <c r="C18" i="3"/>
  <c r="C19" i="3"/>
  <c r="C20" i="3"/>
  <c r="C21" i="3"/>
  <c r="C22" i="3"/>
  <c r="C23" i="3"/>
  <c r="C24" i="3"/>
  <c r="C25" i="3"/>
  <c r="C26" i="3"/>
  <c r="B22" i="6"/>
</calcChain>
</file>

<file path=xl/sharedStrings.xml><?xml version="1.0" encoding="utf-8"?>
<sst xmlns="http://schemas.openxmlformats.org/spreadsheetml/2006/main" count="1516" uniqueCount="783">
  <si>
    <t xml:space="preserve">     </t>
  </si>
  <si>
    <t xml:space="preserve"> Item</t>
  </si>
  <si>
    <t>Total Export &amp; Import</t>
  </si>
  <si>
    <t>4.0</t>
  </si>
  <si>
    <t>Total Export</t>
  </si>
  <si>
    <t>Total Import</t>
  </si>
  <si>
    <t>-0.2</t>
  </si>
  <si>
    <t>Export-Import Balance</t>
  </si>
  <si>
    <t>-</t>
  </si>
  <si>
    <t>Note: 
Export-Import Balance "+" indicates export more than import and "-" indicates export less than import.</t>
  </si>
  <si>
    <t xml:space="preserve">         2. From 2018, "Compensation Trade", "Consignment Trade" and "Barter Trade" are included in "Other" item.</t>
  </si>
  <si>
    <t>Note: 1. From 2014, the customs statistics include "Duty-Free Goods".</t>
  </si>
  <si>
    <t>Other</t>
  </si>
  <si>
    <t>Imported Equipment by Customs Special Control Areas</t>
  </si>
  <si>
    <t>Logistic Goods by Customs Special Control Areas</t>
  </si>
  <si>
    <t>Entry and Exit Goods in Bonded Control Areas</t>
  </si>
  <si>
    <t>Duty-Free Goods</t>
  </si>
  <si>
    <t>Outward Processing Trade</t>
  </si>
  <si>
    <t xml:space="preserve">Imported Equipment/Articles Invested by Foreign-Funded Enterprises </t>
  </si>
  <si>
    <t>Leasing Trade</t>
  </si>
  <si>
    <t>Exports for Overseas Contracted Projects</t>
  </si>
  <si>
    <t>-9.0</t>
  </si>
  <si>
    <t>Processing Trade Imported Equipment</t>
  </si>
  <si>
    <t>8.9</t>
  </si>
  <si>
    <t>Frontier Petty Trade</t>
  </si>
  <si>
    <t>9.2</t>
  </si>
  <si>
    <t>Processing Trade with Imported Materials</t>
  </si>
  <si>
    <t>22.1</t>
  </si>
  <si>
    <t>Processing and Assembling Trade with Foreign-Supplied Materials</t>
  </si>
  <si>
    <t>Other Donated Materials</t>
  </si>
  <si>
    <t>Free Assistance and Donated Materials between Countries/International Organizations</t>
  </si>
  <si>
    <t>8.5</t>
  </si>
  <si>
    <t>6.7</t>
  </si>
  <si>
    <t>Ordinary Trade</t>
  </si>
  <si>
    <t>7.4</t>
  </si>
  <si>
    <t>8.3</t>
  </si>
  <si>
    <t>7.9</t>
  </si>
  <si>
    <t>Total Value</t>
  </si>
  <si>
    <t xml:space="preserve">Trade Mode </t>
  </si>
  <si>
    <t>4.9</t>
  </si>
  <si>
    <t>4.1</t>
  </si>
  <si>
    <t>63.1</t>
  </si>
  <si>
    <t>-5.2</t>
  </si>
  <si>
    <t>24.2</t>
  </si>
  <si>
    <t>15.6</t>
  </si>
  <si>
    <t>-8.3</t>
  </si>
  <si>
    <t>10.6</t>
  </si>
  <si>
    <t>9.5</t>
  </si>
  <si>
    <t>10.9</t>
  </si>
  <si>
    <t>-0.6</t>
  </si>
  <si>
    <t>-4.6</t>
  </si>
  <si>
    <t>-1.1</t>
  </si>
  <si>
    <t>6.1</t>
  </si>
  <si>
    <t>8.8</t>
  </si>
  <si>
    <t>-16.1</t>
  </si>
  <si>
    <t>10.5</t>
  </si>
  <si>
    <t>13.7</t>
  </si>
  <si>
    <t>11.9</t>
  </si>
  <si>
    <t>2.2</t>
  </si>
  <si>
    <t>-3.8</t>
  </si>
  <si>
    <r>
      <t>Note:
1.The Association of Southeast Asian Nations (ASEAN) includes: Brunei, Myanmar, Cambodia, Indonesia, Laos, Malaysia, Philippines, Singapore, Thailand, Vietnam;   
2.The European Union (EU) includes: Belgium, Denmark, Germany, France, Ireland, Italy, Luxembourg, Netherlands, Greece, Portugal, Spain, Austria, Finland, Sweden, Cyprus, Hungary, Malta, Poland, Estonia, Latvia, Lithuania, Slovenia, Czech Republic, Slovakia, Bulgaria, Romania, Croatia;
3. APEC includes Brunei, Hong Kong, Indonesia, Japan, Malaysia, the Philippines, Singapore, South Korea, Thailand, Vietnam, China, Taiwan, China, Russia, Chile, Mexico, Peru, Canada, the United States, Australia, New Zealand and Papua New Guinea. 
4. The Regional Comprehensive Economic Partnership (RCEP) includes Brunei, Myanmar, Cambodia, Indonesia, Laos, Malaysia, the Philippines, Singapore, Thailand, Vietnam, Japan, South Korea, Australia, and New Zealand. 
5. Jointly build the the Belt and Road countries: from the "China Belt and Road Network"</t>
    </r>
    <r>
      <rPr>
        <sz val="12"/>
        <rFont val="宋体"/>
        <charset val="134"/>
      </rPr>
      <t>（</t>
    </r>
    <r>
      <rPr>
        <sz val="12"/>
        <rFont val="Arial"/>
        <family val="2"/>
      </rPr>
      <t xml:space="preserve"> https://www.yidaiyilu.gov.cn </t>
    </r>
    <r>
      <rPr>
        <sz val="12"/>
        <rFont val="宋体"/>
        <charset val="134"/>
      </rPr>
      <t>）</t>
    </r>
    <r>
      <rPr>
        <sz val="12"/>
        <rFont val="Arial"/>
        <family val="2"/>
      </rPr>
      <t>Listed countries and regions</t>
    </r>
  </si>
  <si>
    <t>-1.4</t>
  </si>
  <si>
    <t>12.4</t>
  </si>
  <si>
    <t>6.2</t>
  </si>
  <si>
    <t>Jointly build the countries along Belt and Road Routes</t>
  </si>
  <si>
    <t>Regional Comprehensive Economic Partnership</t>
  </si>
  <si>
    <t>-0.3</t>
  </si>
  <si>
    <t xml:space="preserve">         of which: South Africa</t>
  </si>
  <si>
    <t>5.2</t>
  </si>
  <si>
    <t>29.4</t>
  </si>
  <si>
    <t xml:space="preserve">   Africa</t>
  </si>
  <si>
    <t>-5.9</t>
  </si>
  <si>
    <t xml:space="preserve">         of which: Brazil</t>
  </si>
  <si>
    <t xml:space="preserve">   Latin America</t>
  </si>
  <si>
    <t>9.0</t>
  </si>
  <si>
    <t xml:space="preserve">   New Zealand</t>
  </si>
  <si>
    <t>2.9</t>
  </si>
  <si>
    <t xml:space="preserve">   Canada</t>
  </si>
  <si>
    <t>9.7</t>
  </si>
  <si>
    <t xml:space="preserve">   United Kingdom (UK)</t>
  </si>
  <si>
    <t xml:space="preserve">   India</t>
  </si>
  <si>
    <t>-10.6</t>
  </si>
  <si>
    <t xml:space="preserve">   Russian Federation</t>
  </si>
  <si>
    <t xml:space="preserve">   Australia</t>
  </si>
  <si>
    <t>12.1</t>
  </si>
  <si>
    <t xml:space="preserve">   Taiwan, China</t>
  </si>
  <si>
    <t xml:space="preserve">   R. O. Korea</t>
  </si>
  <si>
    <t xml:space="preserve">   Hong Kong, China</t>
  </si>
  <si>
    <t>6.5</t>
  </si>
  <si>
    <t>5.3</t>
  </si>
  <si>
    <t xml:space="preserve">   Japan</t>
  </si>
  <si>
    <t xml:space="preserve">                  Philippines</t>
  </si>
  <si>
    <t>15.8</t>
  </si>
  <si>
    <t xml:space="preserve">                  Indonesia</t>
  </si>
  <si>
    <t>6.9</t>
  </si>
  <si>
    <t xml:space="preserve">                  Singapore</t>
  </si>
  <si>
    <t>18.0</t>
  </si>
  <si>
    <t xml:space="preserve">                  Thailand</t>
  </si>
  <si>
    <t xml:space="preserve">                  Malaysia</t>
  </si>
  <si>
    <t xml:space="preserve">        of which: Vietnam</t>
  </si>
  <si>
    <t xml:space="preserve">   ASEAN </t>
  </si>
  <si>
    <t xml:space="preserve">   United States (US)</t>
  </si>
  <si>
    <t xml:space="preserve">                 Italy</t>
  </si>
  <si>
    <t xml:space="preserve">                 France</t>
  </si>
  <si>
    <t xml:space="preserve">                 Netherlands</t>
  </si>
  <si>
    <t xml:space="preserve">       of which: Germany</t>
  </si>
  <si>
    <t xml:space="preserve">  European Union</t>
  </si>
  <si>
    <t>Total</t>
  </si>
  <si>
    <t>27.3</t>
  </si>
  <si>
    <t>57.9</t>
  </si>
  <si>
    <t>24.3</t>
  </si>
  <si>
    <t>-8.8</t>
  </si>
  <si>
    <t>14.6</t>
  </si>
  <si>
    <t>22.7</t>
  </si>
  <si>
    <t>22.2</t>
  </si>
  <si>
    <t>11.4</t>
  </si>
  <si>
    <t>9.9</t>
  </si>
  <si>
    <t>-1.2</t>
  </si>
  <si>
    <t>18.4</t>
  </si>
  <si>
    <t>3.0</t>
  </si>
  <si>
    <t>-1.3</t>
  </si>
  <si>
    <t>8.7</t>
  </si>
  <si>
    <t>12.9</t>
  </si>
  <si>
    <t>-9.4</t>
  </si>
  <si>
    <t>5.6</t>
  </si>
  <si>
    <t>3.2</t>
  </si>
  <si>
    <t>14.8</t>
  </si>
  <si>
    <t>22.5</t>
  </si>
  <si>
    <t>17.0</t>
  </si>
  <si>
    <t>-4.9</t>
  </si>
  <si>
    <t>12.8</t>
  </si>
  <si>
    <t>14.7</t>
  </si>
  <si>
    <t>8.6</t>
  </si>
  <si>
    <t>-7.9</t>
  </si>
  <si>
    <t>2.7</t>
  </si>
  <si>
    <t>-0.1</t>
  </si>
  <si>
    <t>-3.2</t>
  </si>
  <si>
    <t>Hi-tech products*</t>
  </si>
  <si>
    <t>    Lamps and light fittings and parts thereof</t>
  </si>
  <si>
    <t>    Medical or surgical instruments and apparatuses</t>
  </si>
  <si>
    <t>10,000 PCS</t>
  </si>
  <si>
    <t>    LCD panels</t>
  </si>
  <si>
    <t>Ship</t>
  </si>
  <si>
    <t>    Ships</t>
  </si>
  <si>
    <t>    Automotive components and parts</t>
  </si>
  <si>
    <t>11.8</t>
  </si>
  <si>
    <t>21.0</t>
  </si>
  <si>
    <t>10,000 Autos</t>
  </si>
  <si>
    <r>
      <t>    Motor vehicles</t>
    </r>
    <r>
      <rPr>
        <b/>
        <sz val="12"/>
        <color indexed="63"/>
        <rFont val="宋体"/>
        <charset val="134"/>
      </rPr>
      <t>（</t>
    </r>
    <r>
      <rPr>
        <b/>
        <sz val="12"/>
        <color indexed="63"/>
        <rFont val="Arial"/>
        <family val="2"/>
      </rPr>
      <t xml:space="preserve">including
 chassis fitted with engines) </t>
    </r>
  </si>
  <si>
    <t>100 Million PCS</t>
  </si>
  <si>
    <t>        Integrated circuits</t>
  </si>
  <si>
    <t>    Audio or video devices and parts thereof</t>
  </si>
  <si>
    <t>0.8</t>
  </si>
  <si>
    <t>10,000 Sets</t>
  </si>
  <si>
    <t>    Household appliances</t>
  </si>
  <si>
    <t>-7.3</t>
  </si>
  <si>
    <t>    Mobile phones</t>
  </si>
  <si>
    <t>    Automatic data processing equipment and parts thereof </t>
  </si>
  <si>
    <t>    General machinery</t>
  </si>
  <si>
    <t>Mechanical and electrical products*</t>
  </si>
  <si>
    <t>Toys</t>
  </si>
  <si>
    <t>-3.9</t>
  </si>
  <si>
    <t>Furniture and parts thereof</t>
  </si>
  <si>
    <t>-8.1</t>
  </si>
  <si>
    <t>Ton</t>
  </si>
  <si>
    <t>Unwrought aluminium and aluminium products</t>
  </si>
  <si>
    <t>10,000 Tons</t>
  </si>
  <si>
    <t>Steel products</t>
  </si>
  <si>
    <t>Ceramic products</t>
  </si>
  <si>
    <t>10,000 Pairs</t>
  </si>
  <si>
    <t>Footwear</t>
  </si>
  <si>
    <t>Garments and clothing accessories</t>
  </si>
  <si>
    <t>Textile yarn, fabrics and articles thereof</t>
  </si>
  <si>
    <t>Suitcases, handbags and similar containers</t>
  </si>
  <si>
    <t>Plastic products</t>
  </si>
  <si>
    <t>Fertilizers</t>
  </si>
  <si>
    <t>Medicinal materials and medicaments of Chinese type</t>
  </si>
  <si>
    <t>Rare earth</t>
  </si>
  <si>
    <t>Petroleum products </t>
  </si>
  <si>
    <t>37.2</t>
  </si>
  <si>
    <t xml:space="preserve">    Grain </t>
  </si>
  <si>
    <t>10.4</t>
  </si>
  <si>
    <t>    Aquatic products</t>
  </si>
  <si>
    <t>—</t>
  </si>
  <si>
    <t>Agricultural products*</t>
  </si>
  <si>
    <t>Commodity</t>
  </si>
  <si>
    <t>10.8</t>
  </si>
  <si>
    <t>23.3</t>
  </si>
  <si>
    <t>-2.2</t>
  </si>
  <si>
    <t>-11.5</t>
  </si>
  <si>
    <t>0.0</t>
  </si>
  <si>
    <t>-7.8</t>
  </si>
  <si>
    <t>Hi-Tech Products *</t>
  </si>
  <si>
    <t>    Medical devices</t>
  </si>
  <si>
    <t>-11.0</t>
  </si>
  <si>
    <t>    LCD Panels</t>
  </si>
  <si>
    <t>Craft</t>
  </si>
  <si>
    <t>    Aircraft of more than 2-ton empty weight</t>
  </si>
  <si>
    <t>10,000 Cars</t>
  </si>
  <si>
    <t>    Motor Vehicles (including chassis)</t>
  </si>
  <si>
    <t>    Integrated Circuits</t>
  </si>
  <si>
    <t>    Diodes and similar semiconductor devices</t>
  </si>
  <si>
    <t>    Automatic Data Processing Equipment and Components </t>
  </si>
  <si>
    <t>Set</t>
  </si>
  <si>
    <t>    Machine tools</t>
  </si>
  <si>
    <t>Unwrought Copper and Copper Products</t>
  </si>
  <si>
    <t xml:space="preserve">Steel Products </t>
  </si>
  <si>
    <t>Textile Yarn, Fabrics Products</t>
  </si>
  <si>
    <t>Paper Pulp</t>
  </si>
  <si>
    <t>-15.1</t>
  </si>
  <si>
    <t>-12.7</t>
  </si>
  <si>
    <t>10,000 CBM</t>
  </si>
  <si>
    <t>Wood Logs and Lumber</t>
  </si>
  <si>
    <t>19.2</t>
  </si>
  <si>
    <t>Natural Rubber and Synthetic Rubber (incl. Latex)</t>
  </si>
  <si>
    <t>Plastics in primary form</t>
  </si>
  <si>
    <t>Cosmetics &amp; clean-care products</t>
  </si>
  <si>
    <t>-6.7</t>
  </si>
  <si>
    <t>Pharmaceuticals</t>
  </si>
  <si>
    <t>Rare Earth</t>
  </si>
  <si>
    <t xml:space="preserve">Natural Gas </t>
  </si>
  <si>
    <t>Refined Petroleum Products</t>
  </si>
  <si>
    <t>-10.4</t>
  </si>
  <si>
    <t>Crude Petroleum Oil</t>
  </si>
  <si>
    <t>Coal and lignite</t>
  </si>
  <si>
    <t>19.9</t>
  </si>
  <si>
    <t>7.7</t>
  </si>
  <si>
    <t>Copper ore and concentrates</t>
  </si>
  <si>
    <t>Iron ore and concentrates</t>
  </si>
  <si>
    <t>    Vegetable Oil</t>
  </si>
  <si>
    <t>       Soybeans </t>
  </si>
  <si>
    <t>    Grain</t>
  </si>
  <si>
    <t>15.1</t>
  </si>
  <si>
    <t>    Fresh or Dried Fruits and Nuts</t>
  </si>
  <si>
    <t>-3.1</t>
  </si>
  <si>
    <t>    Meat (incl.   entrails)</t>
  </si>
  <si>
    <t>-11.2</t>
  </si>
  <si>
    <t>Unit: CNY 100 Million (일억 위안)</t>
  </si>
  <si>
    <r>
      <t>Unit: CNY 100 Million (</t>
    </r>
    <r>
      <rPr>
        <b/>
        <sz val="11"/>
        <rFont val="맑은 고딕"/>
        <family val="3"/>
        <charset val="129"/>
      </rPr>
      <t>일억</t>
    </r>
    <r>
      <rPr>
        <b/>
        <sz val="11"/>
        <rFont val="Arial"/>
        <family val="2"/>
      </rPr>
      <t xml:space="preserve"> </t>
    </r>
    <r>
      <rPr>
        <b/>
        <sz val="11"/>
        <rFont val="맑은 고딕"/>
        <family val="3"/>
        <charset val="129"/>
      </rPr>
      <t>위안</t>
    </r>
    <r>
      <rPr>
        <b/>
        <sz val="11"/>
        <rFont val="Arial"/>
        <family val="2"/>
      </rPr>
      <t>)</t>
    </r>
    <phoneticPr fontId="11" type="noConversion"/>
  </si>
  <si>
    <r>
      <t>Unit: USD 100 Million  (일억</t>
    </r>
    <r>
      <rPr>
        <b/>
        <sz val="12"/>
        <rFont val="돋움"/>
        <family val="2"/>
        <charset val="129"/>
      </rPr>
      <t xml:space="preserve"> 달러)</t>
    </r>
    <phoneticPr fontId="11" type="noConversion"/>
  </si>
  <si>
    <t>Unit: USD1 Million (백만 달러)</t>
  </si>
  <si>
    <t>항목</t>
    <phoneticPr fontId="11" type="noConversion"/>
  </si>
  <si>
    <t>수출입</t>
    <phoneticPr fontId="11" type="noConversion"/>
  </si>
  <si>
    <t>수출</t>
    <phoneticPr fontId="11" type="noConversion"/>
  </si>
  <si>
    <t>수입</t>
    <phoneticPr fontId="11" type="noConversion"/>
  </si>
  <si>
    <t>무역수지</t>
    <phoneticPr fontId="11" type="noConversion"/>
  </si>
  <si>
    <t>Note: 
Export-Import Balance "+" indicates export more than import and "-" indicates export less than import.</t>
    <phoneticPr fontId="11" type="noConversion"/>
  </si>
  <si>
    <t xml:space="preserve"> 무역수지 "+"는 수출이 수입보다 많음을 나타내고, "-"는 수출이 수입보다 적음을 나타냅니다.</t>
  </si>
  <si>
    <r>
      <t>Month-on-Month ±%
전월대비</t>
    </r>
    <r>
      <rPr>
        <b/>
        <sz val="12"/>
        <rFont val="돋움"/>
        <family val="2"/>
        <charset val="129"/>
      </rPr>
      <t xml:space="preserve"> 
백분율 변화</t>
    </r>
    <phoneticPr fontId="11" type="noConversion"/>
  </si>
  <si>
    <r>
      <t>Year-on-Year ±%
전년동월대비
백분율</t>
    </r>
    <r>
      <rPr>
        <b/>
        <sz val="12"/>
        <rFont val="돋움"/>
        <family val="2"/>
        <charset val="129"/>
      </rPr>
      <t xml:space="preserve"> 변화</t>
    </r>
    <phoneticPr fontId="11" type="noConversion"/>
  </si>
  <si>
    <r>
      <t>Year-on-Year ±%
전년동기대비
백분율</t>
    </r>
    <r>
      <rPr>
        <b/>
        <sz val="12"/>
        <rFont val="돋움"/>
        <family val="2"/>
        <charset val="129"/>
      </rPr>
      <t xml:space="preserve"> 변화</t>
    </r>
    <phoneticPr fontId="11" type="noConversion"/>
  </si>
  <si>
    <r>
      <t>Year-on-Year (</t>
    </r>
    <r>
      <rPr>
        <b/>
        <sz val="10"/>
        <rFont val="宋体"/>
        <charset val="134"/>
      </rPr>
      <t>±</t>
    </r>
    <r>
      <rPr>
        <b/>
        <sz val="10"/>
        <rFont val="Arial"/>
        <family val="2"/>
      </rPr>
      <t>%)
전년동월대비
백분율</t>
    </r>
    <r>
      <rPr>
        <b/>
        <sz val="10"/>
        <rFont val="돋움"/>
        <family val="2"/>
        <charset val="129"/>
      </rPr>
      <t xml:space="preserve"> 변화</t>
    </r>
    <phoneticPr fontId="11" type="noConversion"/>
  </si>
  <si>
    <t>Export &amp; Import
수출입</t>
    <phoneticPr fontId="11" type="noConversion"/>
  </si>
  <si>
    <t>Export
수출</t>
    <phoneticPr fontId="11" type="noConversion"/>
  </si>
  <si>
    <t>Import
수입</t>
    <phoneticPr fontId="11" type="noConversion"/>
  </si>
  <si>
    <r>
      <t>Year-on-Year (</t>
    </r>
    <r>
      <rPr>
        <b/>
        <sz val="10"/>
        <rFont val="宋体"/>
        <charset val="134"/>
      </rPr>
      <t>±</t>
    </r>
    <r>
      <rPr>
        <b/>
        <sz val="10"/>
        <rFont val="Arial"/>
        <family val="2"/>
      </rPr>
      <t xml:space="preserve">%)
</t>
    </r>
    <r>
      <rPr>
        <b/>
        <sz val="10"/>
        <rFont val="맑은 고딕"/>
        <family val="3"/>
        <charset val="129"/>
      </rPr>
      <t>전년동월대비
백분율</t>
    </r>
    <r>
      <rPr>
        <b/>
        <sz val="10"/>
        <rFont val="돋움"/>
        <family val="2"/>
        <charset val="129"/>
      </rPr>
      <t xml:space="preserve"> 변화</t>
    </r>
    <phoneticPr fontId="11" type="noConversion"/>
  </si>
  <si>
    <r>
      <t xml:space="preserve">Export &amp; Import
</t>
    </r>
    <r>
      <rPr>
        <b/>
        <sz val="10"/>
        <rFont val="맑은 고딕"/>
        <family val="3"/>
        <charset val="129"/>
      </rPr>
      <t>수출입</t>
    </r>
    <phoneticPr fontId="11" type="noConversion"/>
  </si>
  <si>
    <r>
      <t xml:space="preserve">Export
</t>
    </r>
    <r>
      <rPr>
        <b/>
        <sz val="10"/>
        <rFont val="맑은 고딕"/>
        <family val="3"/>
        <charset val="129"/>
      </rPr>
      <t>수출</t>
    </r>
    <phoneticPr fontId="11" type="noConversion"/>
  </si>
  <si>
    <r>
      <t xml:space="preserve">Import
</t>
    </r>
    <r>
      <rPr>
        <b/>
        <sz val="10"/>
        <rFont val="맑은 고딕"/>
        <family val="3"/>
        <charset val="129"/>
      </rPr>
      <t>수입</t>
    </r>
    <phoneticPr fontId="11" type="noConversion"/>
  </si>
  <si>
    <t>무역형태</t>
    <phoneticPr fontId="11" type="noConversion"/>
  </si>
  <si>
    <t>총액</t>
  </si>
  <si>
    <t>일반 무역</t>
  </si>
  <si>
    <t>국가/국제기구 간 무상 지원 및 기증 자재</t>
  </si>
  <si>
    <t>기타 기증 자재</t>
  </si>
  <si>
    <t>외국에서 공급하는 자재를 이용한 가공 및 조립 무역</t>
  </si>
  <si>
    <t>수입 자재를 이용한 가공 무역</t>
  </si>
  <si>
    <t>국경 소무역</t>
  </si>
  <si>
    <t>수입 장비 가공 무역</t>
  </si>
  <si>
    <t>해외 계약 프로젝트 수출</t>
  </si>
  <si>
    <t>리스 무역</t>
  </si>
  <si>
    <t>외국인 투자 기업에서 투자한 수입 장비/물품</t>
  </si>
  <si>
    <t>역외 가공 무역</t>
  </si>
  <si>
    <t>면세품</t>
  </si>
  <si>
    <t>보세 관리 구역 내 반입 및 반출 물품</t>
  </si>
  <si>
    <t>세관 특별 관리 구역 물류 물품</t>
  </si>
  <si>
    <t>세관 특별 관리 구역 수입 장비</t>
  </si>
  <si>
    <t>기타</t>
  </si>
  <si>
    <t xml:space="preserve"> 2014년부터 세관 통계에는 "면세품"이 포함됩니다.</t>
  </si>
  <si>
    <t xml:space="preserve"> 2018년부터 "보상무역", "위탁무역" 및 "물물교환무역"이 "기타" 항목에 포함됩니다.</t>
  </si>
  <si>
    <r>
      <rPr>
        <b/>
        <sz val="12"/>
        <rFont val="맑은 고딕"/>
        <family val="3"/>
        <charset val="129"/>
      </rPr>
      <t>수출입</t>
    </r>
    <r>
      <rPr>
        <b/>
        <sz val="12"/>
        <rFont val="돋움"/>
        <family val="2"/>
        <charset val="129"/>
      </rPr>
      <t xml:space="preserve"> 금액</t>
    </r>
    <phoneticPr fontId="11" type="noConversion"/>
  </si>
  <si>
    <t>Import 
수입</t>
    <phoneticPr fontId="11" type="noConversion"/>
  </si>
  <si>
    <r>
      <t xml:space="preserve">Import 
</t>
    </r>
    <r>
      <rPr>
        <b/>
        <sz val="10"/>
        <rFont val="맑은 고딕"/>
        <family val="3"/>
        <charset val="129"/>
      </rPr>
      <t>수입</t>
    </r>
    <phoneticPr fontId="11" type="noConversion"/>
  </si>
  <si>
    <r>
      <t>무역형태별</t>
    </r>
    <r>
      <rPr>
        <b/>
        <sz val="12"/>
        <rFont val="돋움"/>
        <family val="2"/>
        <charset val="129"/>
      </rPr>
      <t xml:space="preserve"> 수출입 금액, 누계</t>
    </r>
    <phoneticPr fontId="11" type="noConversion"/>
  </si>
  <si>
    <r>
      <rPr>
        <b/>
        <sz val="12"/>
        <rFont val="맑은 고딕"/>
        <family val="3"/>
        <charset val="129"/>
      </rPr>
      <t>무역형태별</t>
    </r>
    <r>
      <rPr>
        <b/>
        <sz val="12"/>
        <rFont val="돋움"/>
        <family val="2"/>
        <charset val="129"/>
      </rPr>
      <t xml:space="preserve"> 수출입 금액</t>
    </r>
    <r>
      <rPr>
        <b/>
        <sz val="12"/>
        <rFont val="Arial"/>
        <family val="2"/>
      </rPr>
      <t xml:space="preserve">, </t>
    </r>
    <r>
      <rPr>
        <b/>
        <sz val="12"/>
        <rFont val="돋움"/>
        <family val="2"/>
        <charset val="129"/>
      </rPr>
      <t>월간</t>
    </r>
    <phoneticPr fontId="11" type="noConversion"/>
  </si>
  <si>
    <r>
      <t>Year-on-Year (</t>
    </r>
    <r>
      <rPr>
        <b/>
        <sz val="10"/>
        <rFont val="宋体"/>
        <charset val="134"/>
      </rPr>
      <t>±</t>
    </r>
    <r>
      <rPr>
        <b/>
        <sz val="10"/>
        <rFont val="Arial"/>
        <family val="2"/>
      </rPr>
      <t>%)
전년동기대비
백분율</t>
    </r>
    <r>
      <rPr>
        <b/>
        <sz val="10"/>
        <rFont val="돋움"/>
        <family val="2"/>
        <charset val="129"/>
      </rPr>
      <t xml:space="preserve"> 변화</t>
    </r>
    <phoneticPr fontId="11" type="noConversion"/>
  </si>
  <si>
    <r>
      <t>Year-on-Year (</t>
    </r>
    <r>
      <rPr>
        <b/>
        <sz val="10"/>
        <rFont val="宋体"/>
        <charset val="134"/>
      </rPr>
      <t>±</t>
    </r>
    <r>
      <rPr>
        <b/>
        <sz val="10"/>
        <rFont val="Arial"/>
        <family val="2"/>
      </rPr>
      <t xml:space="preserve">%)
</t>
    </r>
    <r>
      <rPr>
        <b/>
        <sz val="10"/>
        <rFont val="맑은 고딕"/>
        <family val="3"/>
        <charset val="129"/>
      </rPr>
      <t>전년동기대비
백분율</t>
    </r>
    <r>
      <rPr>
        <b/>
        <sz val="10"/>
        <rFont val="돋움"/>
        <family val="2"/>
        <charset val="129"/>
      </rPr>
      <t xml:space="preserve"> 변화</t>
    </r>
    <phoneticPr fontId="11" type="noConversion"/>
  </si>
  <si>
    <r>
      <t xml:space="preserve">Import 
</t>
    </r>
    <r>
      <rPr>
        <b/>
        <sz val="12"/>
        <rFont val="바탕"/>
        <family val="1"/>
        <charset val="129"/>
      </rPr>
      <t>수입</t>
    </r>
    <phoneticPr fontId="11" type="noConversion"/>
  </si>
  <si>
    <r>
      <t xml:space="preserve">Export &amp; Import
</t>
    </r>
    <r>
      <rPr>
        <b/>
        <sz val="12"/>
        <rFont val="바탕"/>
        <family val="1"/>
        <charset val="129"/>
      </rPr>
      <t>수출입</t>
    </r>
    <phoneticPr fontId="11" type="noConversion"/>
  </si>
  <si>
    <r>
      <t xml:space="preserve">Export
</t>
    </r>
    <r>
      <rPr>
        <b/>
        <sz val="12"/>
        <rFont val="바탕"/>
        <family val="1"/>
        <charset val="129"/>
      </rPr>
      <t>수출</t>
    </r>
    <phoneticPr fontId="11" type="noConversion"/>
  </si>
  <si>
    <r>
      <t>국가·지역별</t>
    </r>
    <r>
      <rPr>
        <b/>
        <sz val="12"/>
        <rFont val="바탕"/>
        <family val="1"/>
        <charset val="129"/>
      </rPr>
      <t xml:space="preserve"> 수출입 금액</t>
    </r>
    <phoneticPr fontId="11" type="noConversion"/>
  </si>
  <si>
    <r>
      <t>Import Source
수입</t>
    </r>
    <r>
      <rPr>
        <b/>
        <sz val="12"/>
        <rFont val="바탕"/>
        <family val="1"/>
        <charset val="129"/>
      </rPr>
      <t xml:space="preserve"> 원산지</t>
    </r>
    <phoneticPr fontId="11" type="noConversion"/>
  </si>
  <si>
    <r>
      <t>Export Destination
수출</t>
    </r>
    <r>
      <rPr>
        <b/>
        <sz val="12"/>
        <rFont val="바탕"/>
        <family val="1"/>
        <charset val="129"/>
      </rPr>
      <t xml:space="preserve"> 도착지</t>
    </r>
    <phoneticPr fontId="11" type="noConversion"/>
  </si>
  <si>
    <r>
      <t>주요</t>
    </r>
    <r>
      <rPr>
        <b/>
        <sz val="14"/>
        <rFont val="돋움"/>
        <family val="2"/>
        <charset val="129"/>
      </rPr>
      <t xml:space="preserve"> 수출품 수출 물량 및 금액</t>
    </r>
    <phoneticPr fontId="11" type="noConversion"/>
  </si>
  <si>
    <r>
      <t>Quantity Unit
물량</t>
    </r>
    <r>
      <rPr>
        <b/>
        <sz val="12"/>
        <rFont val="돋움"/>
        <family val="2"/>
        <charset val="129"/>
      </rPr>
      <t xml:space="preserve"> 단위</t>
    </r>
    <phoneticPr fontId="11" type="noConversion"/>
  </si>
  <si>
    <t>Quantity
물량</t>
    <phoneticPr fontId="11" type="noConversion"/>
  </si>
  <si>
    <t>Value
금액</t>
    <phoneticPr fontId="11" type="noConversion"/>
  </si>
  <si>
    <t>상품</t>
    <phoneticPr fontId="11" type="noConversion"/>
  </si>
  <si>
    <t>농산물*</t>
  </si>
  <si>
    <t>수산물</t>
  </si>
  <si>
    <t>곡물</t>
  </si>
  <si>
    <t>석유 제품</t>
  </si>
  <si>
    <t>희토류</t>
  </si>
  <si>
    <t>중국산 의약물질 및 의약품</t>
  </si>
  <si>
    <t>비료</t>
  </si>
  <si>
    <t>플라스틱 제품</t>
  </si>
  <si>
    <t>여행 가방, 핸드백 및 유사 제품</t>
  </si>
  <si>
    <t>방직용 원사, 직물 및 관련 제품</t>
  </si>
  <si>
    <t>의류 및 의류 액세서리</t>
  </si>
  <si>
    <t>신발</t>
  </si>
  <si>
    <t>도자기 제품</t>
  </si>
  <si>
    <t>철강 제품</t>
  </si>
  <si>
    <t>알루미늄 및 관련 가공 제품</t>
  </si>
  <si>
    <t>가구 및 관련 부품</t>
  </si>
  <si>
    <t>장난감</t>
  </si>
  <si>
    <t>기계 및 전기 제품*</t>
  </si>
  <si>
    <t>일반 기계</t>
  </si>
  <si>
    <t>자동 데이터 처리 장비 및 관련 부품</t>
  </si>
  <si>
    <t>휴대폰</t>
  </si>
  <si>
    <t>가전제품</t>
  </si>
  <si>
    <t>오디오와 비디오 장치 및 관련 부품</t>
  </si>
  <si>
    <t>집적 회로</t>
  </si>
  <si>
    <t>자동차; 엔진이 장착된 섀시 포함</t>
  </si>
  <si>
    <t>자동차 부품</t>
  </si>
  <si>
    <t>선박</t>
  </si>
  <si>
    <t>LCD 패널</t>
  </si>
  <si>
    <t>의료 또는 수술용 기기</t>
  </si>
  <si>
    <t>램프 및 조명기구와 관련 부품</t>
  </si>
  <si>
    <t>첨단 제품</t>
  </si>
  <si>
    <r>
      <t xml:space="preserve">Value
</t>
    </r>
    <r>
      <rPr>
        <b/>
        <sz val="12"/>
        <rFont val="맑은 고딕"/>
        <family val="3"/>
        <charset val="129"/>
      </rPr>
      <t>금액</t>
    </r>
    <phoneticPr fontId="11" type="noConversion"/>
  </si>
  <si>
    <r>
      <t xml:space="preserve">Quantity
</t>
    </r>
    <r>
      <rPr>
        <b/>
        <sz val="12"/>
        <rFont val="맑은 고딕"/>
        <family val="3"/>
        <charset val="129"/>
      </rPr>
      <t>물량</t>
    </r>
    <phoneticPr fontId="11" type="noConversion"/>
  </si>
  <si>
    <r>
      <t>주요</t>
    </r>
    <r>
      <rPr>
        <b/>
        <sz val="14"/>
        <rFont val="돋움"/>
        <family val="2"/>
        <charset val="129"/>
      </rPr>
      <t xml:space="preserve"> 수입품 수입 물량 및 금액</t>
    </r>
    <phoneticPr fontId="11" type="noConversion"/>
  </si>
  <si>
    <r>
      <t>QTY Unit
물량</t>
    </r>
    <r>
      <rPr>
        <b/>
        <sz val="12"/>
        <color rgb="FF333333"/>
        <rFont val="돋움"/>
        <family val="2"/>
        <charset val="129"/>
      </rPr>
      <t xml:space="preserve"> 단위</t>
    </r>
    <phoneticPr fontId="11" type="noConversion"/>
  </si>
  <si>
    <t>육류; 내장 포함</t>
  </si>
  <si>
    <t>신선 또는 건조 과일류 및 견과류</t>
  </si>
  <si>
    <t>대두</t>
  </si>
  <si>
    <t>식물성 오일</t>
  </si>
  <si>
    <t>철광석 및 정광</t>
  </si>
  <si>
    <t>구리광 및 정광</t>
  </si>
  <si>
    <t>석탄 및 갈탄</t>
  </si>
  <si>
    <t>원유</t>
  </si>
  <si>
    <t>정제 석유 제품</t>
  </si>
  <si>
    <t>천연가스</t>
  </si>
  <si>
    <t>의약품</t>
  </si>
  <si>
    <t>화장품 및 클린케어 제품</t>
  </si>
  <si>
    <t>1차 플라스틱</t>
  </si>
  <si>
    <t>천연고무 및 합성고무; 라텍스 포함</t>
  </si>
  <si>
    <t>목재</t>
  </si>
  <si>
    <t>제지용 펄프</t>
  </si>
  <si>
    <t>섬유사, 직물 제품</t>
  </si>
  <si>
    <t>철 제품</t>
  </si>
  <si>
    <t>구리 및 구리 제품</t>
  </si>
  <si>
    <t>공작 기계</t>
  </si>
  <si>
    <t>자동 데이터 처리 장비 및 부품</t>
  </si>
  <si>
    <t>다이오드 및 유사 반도체 기기</t>
  </si>
  <si>
    <t>집적회로</t>
  </si>
  <si>
    <t>자동차; 섀시 포함</t>
  </si>
  <si>
    <t>자체 중량 2톤 이상의 항공기</t>
  </si>
  <si>
    <t>의료기기</t>
  </si>
  <si>
    <r>
      <t>주요</t>
    </r>
    <r>
      <rPr>
        <b/>
        <sz val="12"/>
        <rFont val="돋움"/>
        <family val="2"/>
        <charset val="129"/>
      </rPr>
      <t xml:space="preserve"> 수입품 수입 물량 및 금액</t>
    </r>
    <phoneticPr fontId="11" type="noConversion"/>
  </si>
  <si>
    <t>(1) China's Total Export &amp; Import Values, Feb 2026 (in CNY)</t>
    <phoneticPr fontId="11" type="noConversion"/>
  </si>
  <si>
    <t>1-to-2</t>
  </si>
  <si>
    <t>Month-on-Month %</t>
  </si>
  <si>
    <t>Year-on-Year %</t>
  </si>
  <si>
    <t>-14.6</t>
  </si>
  <si>
    <t>24.5</t>
  </si>
  <si>
    <t>18.3</t>
  </si>
  <si>
    <t>-16.6</t>
  </si>
  <si>
    <t>36.1</t>
  </si>
  <si>
    <t>17.1</t>
  </si>
  <si>
    <t>(1) China's Total Export &amp; Import Values, Feb 2026 (in USD)</t>
    <phoneticPr fontId="11" type="noConversion"/>
  </si>
  <si>
    <t>1-to-2</t>
    <phoneticPr fontId="11" type="noConversion"/>
  </si>
  <si>
    <t>27.7</t>
  </si>
  <si>
    <t>-15.9</t>
  </si>
  <si>
    <t>21.8</t>
  </si>
  <si>
    <t>19.8</t>
  </si>
  <si>
    <t>(2) China's Total Export &amp; Import Values by Trade Mode,Feb 2026 (in CNY)</t>
    <phoneticPr fontId="11" type="noConversion"/>
  </si>
  <si>
    <t>41.7</t>
  </si>
  <si>
    <t>34.5</t>
  </si>
  <si>
    <t>30.6</t>
  </si>
  <si>
    <t>30.2</t>
  </si>
  <si>
    <t>43.6</t>
  </si>
  <si>
    <t>18.2</t>
  </si>
  <si>
    <r>
      <t>2025</t>
    </r>
    <r>
      <rPr>
        <sz val="11"/>
        <rFont val="맑은 고딕"/>
        <family val="2"/>
        <charset val="129"/>
      </rPr>
      <t>년</t>
    </r>
    <r>
      <rPr>
        <sz val="11"/>
        <rFont val="Arial"/>
        <family val="2"/>
      </rPr>
      <t xml:space="preserve"> 10</t>
    </r>
    <r>
      <rPr>
        <sz val="11"/>
        <rFont val="맑은 고딕"/>
        <family val="2"/>
        <charset val="129"/>
      </rPr>
      <t>월</t>
    </r>
    <r>
      <rPr>
        <sz val="11"/>
        <rFont val="Arial"/>
        <family val="2"/>
      </rPr>
      <t xml:space="preserve"> ‘</t>
    </r>
    <r>
      <rPr>
        <sz val="11"/>
        <rFont val="맑은 고딕"/>
        <family val="2"/>
        <charset val="129"/>
      </rPr>
      <t>면세</t>
    </r>
    <r>
      <rPr>
        <sz val="11"/>
        <rFont val="Arial"/>
        <family val="2"/>
      </rPr>
      <t xml:space="preserve"> </t>
    </r>
    <r>
      <rPr>
        <sz val="11"/>
        <rFont val="맑은 고딕"/>
        <family val="2"/>
        <charset val="129"/>
      </rPr>
      <t>외환</t>
    </r>
    <r>
      <rPr>
        <sz val="11"/>
        <rFont val="Arial"/>
        <family val="2"/>
      </rPr>
      <t xml:space="preserve"> </t>
    </r>
    <r>
      <rPr>
        <sz val="11"/>
        <rFont val="맑은 고딕"/>
        <family val="2"/>
        <charset val="129"/>
      </rPr>
      <t>물품</t>
    </r>
    <r>
      <rPr>
        <sz val="11"/>
        <rFont val="Arial"/>
        <family val="2"/>
      </rPr>
      <t xml:space="preserve">(Duty-Free Foreign Exchange Commodities)’ </t>
    </r>
    <r>
      <rPr>
        <sz val="11"/>
        <rFont val="맑은 고딕"/>
        <family val="2"/>
        <charset val="129"/>
      </rPr>
      <t>감독</t>
    </r>
    <r>
      <rPr>
        <sz val="11"/>
        <rFont val="Arial"/>
        <family val="2"/>
      </rPr>
      <t xml:space="preserve"> </t>
    </r>
    <r>
      <rPr>
        <sz val="11"/>
        <rFont val="맑은 고딕"/>
        <family val="2"/>
        <charset val="129"/>
      </rPr>
      <t>방식이</t>
    </r>
    <r>
      <rPr>
        <sz val="11"/>
        <rFont val="Arial"/>
        <family val="2"/>
      </rPr>
      <t xml:space="preserve"> </t>
    </r>
    <r>
      <rPr>
        <sz val="11"/>
        <rFont val="맑은 고딕"/>
        <family val="2"/>
        <charset val="129"/>
      </rPr>
      <t>폐지됨에</t>
    </r>
    <r>
      <rPr>
        <sz val="11"/>
        <rFont val="Arial"/>
        <family val="2"/>
      </rPr>
      <t xml:space="preserve"> </t>
    </r>
    <r>
      <rPr>
        <sz val="11"/>
        <rFont val="맑은 고딕"/>
        <family val="2"/>
        <charset val="129"/>
      </rPr>
      <t>따라</t>
    </r>
    <r>
      <rPr>
        <sz val="11"/>
        <rFont val="Arial"/>
        <family val="2"/>
      </rPr>
      <t xml:space="preserve">, </t>
    </r>
    <r>
      <rPr>
        <sz val="11"/>
        <rFont val="맑은 고딕"/>
        <family val="2"/>
        <charset val="129"/>
      </rPr>
      <t>이</t>
    </r>
    <r>
      <rPr>
        <sz val="11"/>
        <rFont val="Arial"/>
        <family val="2"/>
      </rPr>
      <t xml:space="preserve"> </t>
    </r>
    <r>
      <rPr>
        <sz val="11"/>
        <rFont val="맑은 고딕"/>
        <family val="2"/>
        <charset val="129"/>
      </rPr>
      <t>무역</t>
    </r>
    <r>
      <rPr>
        <sz val="11"/>
        <rFont val="Arial"/>
        <family val="2"/>
      </rPr>
      <t xml:space="preserve"> </t>
    </r>
    <r>
      <rPr>
        <sz val="11"/>
        <rFont val="맑은 고딕"/>
        <family val="2"/>
        <charset val="129"/>
      </rPr>
      <t>방식</t>
    </r>
    <r>
      <rPr>
        <sz val="11"/>
        <rFont val="Arial"/>
        <family val="2"/>
      </rPr>
      <t xml:space="preserve"> </t>
    </r>
    <r>
      <rPr>
        <sz val="11"/>
        <rFont val="맑은 고딕"/>
        <family val="2"/>
        <charset val="129"/>
      </rPr>
      <t>분류는</t>
    </r>
    <r>
      <rPr>
        <sz val="11"/>
        <rFont val="Arial"/>
        <family val="2"/>
      </rPr>
      <t xml:space="preserve"> 2026</t>
    </r>
    <r>
      <rPr>
        <sz val="11"/>
        <rFont val="맑은 고딕"/>
        <family val="2"/>
        <charset val="129"/>
      </rPr>
      <t>년부터</t>
    </r>
    <r>
      <rPr>
        <sz val="11"/>
        <rFont val="Arial"/>
        <family val="2"/>
      </rPr>
      <t xml:space="preserve"> </t>
    </r>
    <r>
      <rPr>
        <sz val="11"/>
        <rFont val="맑은 고딕"/>
        <family val="2"/>
        <charset val="129"/>
      </rPr>
      <t>중단되며</t>
    </r>
    <r>
      <rPr>
        <sz val="11"/>
        <rFont val="Arial"/>
        <family val="2"/>
      </rPr>
      <t>, 2025</t>
    </r>
    <r>
      <rPr>
        <sz val="11"/>
        <rFont val="맑은 고딕"/>
        <family val="2"/>
        <charset val="129"/>
      </rPr>
      <t>년</t>
    </r>
    <r>
      <rPr>
        <sz val="11"/>
        <rFont val="Arial"/>
        <family val="2"/>
      </rPr>
      <t xml:space="preserve"> </t>
    </r>
    <r>
      <rPr>
        <sz val="11"/>
        <rFont val="맑은 고딕"/>
        <family val="2"/>
        <charset val="129"/>
      </rPr>
      <t>데이터는</t>
    </r>
    <r>
      <rPr>
        <sz val="11"/>
        <rFont val="Arial"/>
        <family val="2"/>
      </rPr>
      <t xml:space="preserve"> </t>
    </r>
    <r>
      <rPr>
        <sz val="11"/>
        <rFont val="맑은 고딕"/>
        <family val="2"/>
        <charset val="129"/>
      </rPr>
      <t>대신</t>
    </r>
    <r>
      <rPr>
        <sz val="11"/>
        <rFont val="Arial"/>
        <family val="2"/>
      </rPr>
      <t xml:space="preserve"> ‘</t>
    </r>
    <r>
      <rPr>
        <sz val="11"/>
        <rFont val="맑은 고딕"/>
        <family val="2"/>
        <charset val="129"/>
      </rPr>
      <t>기타</t>
    </r>
    <r>
      <rPr>
        <sz val="11"/>
        <rFont val="Arial"/>
        <family val="2"/>
      </rPr>
      <t>(Others)’</t>
    </r>
    <r>
      <rPr>
        <sz val="11"/>
        <rFont val="맑은 고딕"/>
        <family val="2"/>
        <charset val="129"/>
      </rPr>
      <t>로</t>
    </r>
    <r>
      <rPr>
        <sz val="11"/>
        <rFont val="Arial"/>
        <family val="2"/>
      </rPr>
      <t xml:space="preserve"> </t>
    </r>
    <r>
      <rPr>
        <sz val="11"/>
        <rFont val="맑은 고딕"/>
        <family val="2"/>
        <charset val="129"/>
      </rPr>
      <t>분류됩니다</t>
    </r>
    <r>
      <rPr>
        <sz val="11"/>
        <rFont val="Arial"/>
        <family val="2"/>
      </rPr>
      <t>.</t>
    </r>
    <phoneticPr fontId="11" type="noConversion"/>
  </si>
  <si>
    <t xml:space="preserve">         2. From 2018, "Compensation Trade", "Consignment Trade" and "Barter Trade" are included in "Other" item.</t>
    <phoneticPr fontId="11" type="noConversion"/>
  </si>
  <si>
    <t xml:space="preserve">         4. Foreign-invested enterprises include those invested by entrepreneurs from China's Hong Kong, Macao, and Taiwan.</t>
    <phoneticPr fontId="11" type="noConversion"/>
  </si>
  <si>
    <t xml:space="preserve">         3. Due to the cancellation of the "Duty-Free Foreign Exchange Commodities" supervision method in October 2025, this trade method 
             grouping will be discontinued as of 2026, and data for 2025 shall be categorized nuder "Others" instead.</t>
    <phoneticPr fontId="11" type="noConversion"/>
  </si>
  <si>
    <r>
      <t xml:space="preserve"> </t>
    </r>
    <r>
      <rPr>
        <sz val="11"/>
        <rFont val="맑은 고딕"/>
        <family val="2"/>
        <charset val="129"/>
      </rPr>
      <t>외국인</t>
    </r>
    <r>
      <rPr>
        <sz val="11"/>
        <rFont val="Arial"/>
        <family val="2"/>
      </rPr>
      <t xml:space="preserve"> </t>
    </r>
    <r>
      <rPr>
        <sz val="11"/>
        <rFont val="맑은 고딕"/>
        <family val="2"/>
        <charset val="129"/>
      </rPr>
      <t>투자</t>
    </r>
    <r>
      <rPr>
        <sz val="11"/>
        <rFont val="Arial"/>
        <family val="2"/>
      </rPr>
      <t xml:space="preserve"> </t>
    </r>
    <r>
      <rPr>
        <sz val="11"/>
        <rFont val="맑은 고딕"/>
        <family val="2"/>
        <charset val="129"/>
      </rPr>
      <t>기업에는</t>
    </r>
    <r>
      <rPr>
        <sz val="11"/>
        <rFont val="Arial"/>
        <family val="2"/>
      </rPr>
      <t xml:space="preserve"> </t>
    </r>
    <r>
      <rPr>
        <sz val="11"/>
        <rFont val="맑은 고딕"/>
        <family val="2"/>
        <charset val="129"/>
      </rPr>
      <t>중국의</t>
    </r>
    <r>
      <rPr>
        <sz val="11"/>
        <rFont val="Arial"/>
        <family val="2"/>
      </rPr>
      <t xml:space="preserve"> </t>
    </r>
    <r>
      <rPr>
        <sz val="11"/>
        <rFont val="맑은 고딕"/>
        <family val="2"/>
        <charset val="129"/>
      </rPr>
      <t>홍콩</t>
    </r>
    <r>
      <rPr>
        <sz val="11"/>
        <rFont val="Arial"/>
        <family val="2"/>
      </rPr>
      <t xml:space="preserve">, </t>
    </r>
    <r>
      <rPr>
        <sz val="11"/>
        <rFont val="맑은 고딕"/>
        <family val="2"/>
        <charset val="129"/>
      </rPr>
      <t>마카오</t>
    </r>
    <r>
      <rPr>
        <sz val="11"/>
        <rFont val="Arial"/>
        <family val="2"/>
      </rPr>
      <t xml:space="preserve">, </t>
    </r>
    <r>
      <rPr>
        <sz val="11"/>
        <rFont val="맑은 고딕"/>
        <family val="2"/>
        <charset val="129"/>
      </rPr>
      <t>대만</t>
    </r>
    <r>
      <rPr>
        <sz val="11"/>
        <rFont val="Arial"/>
        <family val="2"/>
      </rPr>
      <t xml:space="preserve"> </t>
    </r>
    <r>
      <rPr>
        <sz val="11"/>
        <rFont val="맑은 고딕"/>
        <family val="2"/>
        <charset val="129"/>
      </rPr>
      <t>출신</t>
    </r>
    <r>
      <rPr>
        <sz val="11"/>
        <rFont val="Arial"/>
        <family val="2"/>
      </rPr>
      <t xml:space="preserve"> </t>
    </r>
    <r>
      <rPr>
        <sz val="11"/>
        <rFont val="맑은 고딕"/>
        <family val="2"/>
        <charset val="129"/>
      </rPr>
      <t>기업가들이</t>
    </r>
    <r>
      <rPr>
        <sz val="11"/>
        <rFont val="Arial"/>
        <family val="2"/>
      </rPr>
      <t xml:space="preserve"> </t>
    </r>
    <r>
      <rPr>
        <sz val="11"/>
        <rFont val="맑은 고딕"/>
        <family val="2"/>
        <charset val="129"/>
      </rPr>
      <t>투자한</t>
    </r>
    <r>
      <rPr>
        <sz val="11"/>
        <rFont val="Arial"/>
        <family val="2"/>
      </rPr>
      <t xml:space="preserve"> </t>
    </r>
    <r>
      <rPr>
        <sz val="11"/>
        <rFont val="맑은 고딕"/>
        <family val="2"/>
        <charset val="129"/>
      </rPr>
      <t>기업도</t>
    </r>
    <r>
      <rPr>
        <sz val="11"/>
        <rFont val="Arial"/>
        <family val="2"/>
      </rPr>
      <t xml:space="preserve"> </t>
    </r>
    <r>
      <rPr>
        <sz val="11"/>
        <rFont val="맑은 고딕"/>
        <family val="2"/>
        <charset val="129"/>
      </rPr>
      <t>포함됩니다</t>
    </r>
    <r>
      <rPr>
        <sz val="11"/>
        <rFont val="Arial"/>
        <family val="2"/>
      </rPr>
      <t>.</t>
    </r>
    <phoneticPr fontId="11" type="noConversion"/>
  </si>
  <si>
    <t>(2) China's Total Export &amp; Import Values by Trade Mode, Feb 2026 (in USD)</t>
    <phoneticPr fontId="11" type="noConversion"/>
  </si>
  <si>
    <t>26.4</t>
  </si>
  <si>
    <t>34.4</t>
  </si>
  <si>
    <t>16.7</t>
  </si>
  <si>
    <t>22.9</t>
  </si>
  <si>
    <t>27.8</t>
  </si>
  <si>
    <t>(3) China's Total Export &amp; Import Values by Trade Mode, January-Feb 2026 (in CNY)</t>
    <phoneticPr fontId="11" type="noConversion"/>
  </si>
  <si>
    <t>13.5</t>
  </si>
  <si>
    <t>18.1</t>
  </si>
  <si>
    <t>96.2</t>
  </si>
  <si>
    <t>94.7</t>
  </si>
  <si>
    <t>-85.8</t>
  </si>
  <si>
    <t>305.2</t>
  </si>
  <si>
    <t>-99.8</t>
  </si>
  <si>
    <t>36.5</t>
  </si>
  <si>
    <t>52.0</t>
  </si>
  <si>
    <t>23.7</t>
  </si>
  <si>
    <t>16.3</t>
  </si>
  <si>
    <t>27.4</t>
  </si>
  <si>
    <t>54.2</t>
  </si>
  <si>
    <t>133.5</t>
  </si>
  <si>
    <t>36.3</t>
  </si>
  <si>
    <t>12.2</t>
  </si>
  <si>
    <t>-20.6</t>
  </si>
  <si>
    <t>50.9</t>
  </si>
  <si>
    <t>60.7</t>
  </si>
  <si>
    <t>-18.1</t>
  </si>
  <si>
    <t>62.9</t>
  </si>
  <si>
    <t>38.2</t>
  </si>
  <si>
    <t>47.5</t>
  </si>
  <si>
    <t>30.1</t>
  </si>
  <si>
    <t>-28.9</t>
  </si>
  <si>
    <t>42.0</t>
  </si>
  <si>
    <t>45.8</t>
  </si>
  <si>
    <t>(3) China's Total Export &amp; Import Values by Trade Mode, January-Feb 2026 (in USD)</t>
    <phoneticPr fontId="11" type="noConversion"/>
  </si>
  <si>
    <t>16.0</t>
  </si>
  <si>
    <t>20.7</t>
  </si>
  <si>
    <t>100.8</t>
  </si>
  <si>
    <t>99.1</t>
  </si>
  <si>
    <t>-85.5</t>
  </si>
  <si>
    <t>312.1</t>
  </si>
  <si>
    <t>39.5</t>
  </si>
  <si>
    <t>55.4</t>
  </si>
  <si>
    <t>18.9</t>
  </si>
  <si>
    <t>30.3</t>
  </si>
  <si>
    <t>58.1</t>
  </si>
  <si>
    <t>137.8</t>
  </si>
  <si>
    <t>39.4</t>
  </si>
  <si>
    <t>21.3</t>
  </si>
  <si>
    <t>-18.8</t>
  </si>
  <si>
    <t>54.6</t>
  </si>
  <si>
    <t>64.2</t>
  </si>
  <si>
    <t>37.4</t>
  </si>
  <si>
    <t>-16.4</t>
  </si>
  <si>
    <t>66.6</t>
  </si>
  <si>
    <t>41.3</t>
  </si>
  <si>
    <t>50.7</t>
  </si>
  <si>
    <t>33.1</t>
  </si>
  <si>
    <t>-26.8</t>
  </si>
  <si>
    <t>44.8</t>
  </si>
  <si>
    <t>48.6</t>
  </si>
  <si>
    <t>(4) China's Total Export &amp; Import Values by Country/Region, Feb 2026 (in CNY)</t>
    <phoneticPr fontId="11" type="noConversion"/>
  </si>
  <si>
    <t>1- to-2</t>
  </si>
  <si>
    <t>1- to-2</t>
    <phoneticPr fontId="11" type="noConversion"/>
  </si>
  <si>
    <r>
      <t xml:space="preserve">1-to-2 Total Year-on-Year (±%)
</t>
    </r>
    <r>
      <rPr>
        <b/>
        <sz val="12"/>
        <rFont val="바탕"/>
        <family val="1"/>
        <charset val="129"/>
      </rPr>
      <t>전년동기대비
백분율 변화</t>
    </r>
    <phoneticPr fontId="11" type="noConversion"/>
  </si>
  <si>
    <t>35,613.1 </t>
  </si>
  <si>
    <t>77,320.9 </t>
  </si>
  <si>
    <t>20,994.3 </t>
  </si>
  <si>
    <t>46,177.9 </t>
  </si>
  <si>
    <t>14,618.8 </t>
  </si>
  <si>
    <t>31,143.0 </t>
  </si>
  <si>
    <t>  European Union</t>
  </si>
  <si>
    <t>4,571.1 </t>
  </si>
  <si>
    <t>9,989.4 </t>
  </si>
  <si>
    <t>3,287.8 </t>
  </si>
  <si>
    <t>7,095.2 </t>
  </si>
  <si>
    <t>1,283.3 </t>
  </si>
  <si>
    <t>2,894.2 </t>
  </si>
  <si>
    <t>       of which: Germany</t>
  </si>
  <si>
    <t>1,116.7 </t>
  </si>
  <si>
    <t>2,508.9 </t>
  </si>
  <si>
    <t>696.6 </t>
  </si>
  <si>
    <t>1,529.1 </t>
  </si>
  <si>
    <t>420.1 </t>
  </si>
  <si>
    <t>979.8 </t>
  </si>
  <si>
    <t>                 Netherlands</t>
  </si>
  <si>
    <t>578.8 </t>
  </si>
  <si>
    <t>1,270.5 </t>
  </si>
  <si>
    <t>509.9 </t>
  </si>
  <si>
    <t>1,103.1 </t>
  </si>
  <si>
    <t>68.9 </t>
  </si>
  <si>
    <t>167.4 </t>
  </si>
  <si>
    <t>                 France</t>
  </si>
  <si>
    <t>455.1 </t>
  </si>
  <si>
    <t>1,026.3 </t>
  </si>
  <si>
    <t>278.0 </t>
  </si>
  <si>
    <t>598.0 </t>
  </si>
  <si>
    <t>177.0 </t>
  </si>
  <si>
    <t>428.3 </t>
  </si>
  <si>
    <t>                 Italy</t>
  </si>
  <si>
    <t>464.2 </t>
  </si>
  <si>
    <t>972.0 </t>
  </si>
  <si>
    <t>340.2 </t>
  </si>
  <si>
    <t>694.7 </t>
  </si>
  <si>
    <t>124.0 </t>
  </si>
  <si>
    <t>277.3 </t>
  </si>
  <si>
    <t>   United States (US)</t>
  </si>
  <si>
    <t>2,806.2 </t>
  </si>
  <si>
    <t>6,097.1 </t>
  </si>
  <si>
    <t>2,134.7 </t>
  </si>
  <si>
    <t>4,732.8 </t>
  </si>
  <si>
    <t>671.5 </t>
  </si>
  <si>
    <t>1,364.3 </t>
  </si>
  <si>
    <t>   ASEAN </t>
  </si>
  <si>
    <t>5,621.7 </t>
  </si>
  <si>
    <t>12,418.8 </t>
  </si>
  <si>
    <t>3,519.6 </t>
  </si>
  <si>
    <t>7,924.3 </t>
  </si>
  <si>
    <t>2,102.1 </t>
  </si>
  <si>
    <t>4,494.4 </t>
  </si>
  <si>
    <t>        of which: Vietnam</t>
  </si>
  <si>
    <t>1,402.7 </t>
  </si>
  <si>
    <t>3,372.4 </t>
  </si>
  <si>
    <t>881.1 </t>
  </si>
  <si>
    <t>2,197.6 </t>
  </si>
  <si>
    <t>521.7 </t>
  </si>
  <si>
    <t>1,174.8 </t>
  </si>
  <si>
    <t>                  Malaysia</t>
  </si>
  <si>
    <t>982.4 </t>
  </si>
  <si>
    <t>2,086.4 </t>
  </si>
  <si>
    <t>581.8 </t>
  </si>
  <si>
    <t>1,313.2 </t>
  </si>
  <si>
    <t>400.6 </t>
  </si>
  <si>
    <t>773.3 </t>
  </si>
  <si>
    <t>                  Thailand</t>
  </si>
  <si>
    <t>867.4 </t>
  </si>
  <si>
    <t>1,852.4 </t>
  </si>
  <si>
    <t>629.2 </t>
  </si>
  <si>
    <t>1,328.6 </t>
  </si>
  <si>
    <t>238.2 </t>
  </si>
  <si>
    <t>523.8 </t>
  </si>
  <si>
    <t>                  Singapore</t>
  </si>
  <si>
    <t>653.2 </t>
  </si>
  <si>
    <t>1,465.6 </t>
  </si>
  <si>
    <t>423.6 </t>
  </si>
  <si>
    <t>952.7 </t>
  </si>
  <si>
    <t>229.6 </t>
  </si>
  <si>
    <t>513.0 </t>
  </si>
  <si>
    <t>                  Indonesia</t>
  </si>
  <si>
    <t>1,007.4 </t>
  </si>
  <si>
    <t>2,131.8 </t>
  </si>
  <si>
    <t>480.7 </t>
  </si>
  <si>
    <t>1,029.4 </t>
  </si>
  <si>
    <t>526.7 </t>
  </si>
  <si>
    <t>1,102.4 </t>
  </si>
  <si>
    <t>                  Philippines</t>
  </si>
  <si>
    <t>397.6 </t>
  </si>
  <si>
    <t>822.5 </t>
  </si>
  <si>
    <t>323.6 </t>
  </si>
  <si>
    <t>671.9 </t>
  </si>
  <si>
    <t>74.0 </t>
  </si>
  <si>
    <t>150.5 </t>
  </si>
  <si>
    <t>   Japan</t>
  </si>
  <si>
    <t>1,659.1 </t>
  </si>
  <si>
    <t>3,693.5 </t>
  </si>
  <si>
    <t>823.4 </t>
  </si>
  <si>
    <t>1,839.2 </t>
  </si>
  <si>
    <t>835.7 </t>
  </si>
  <si>
    <t>1,854.3 </t>
  </si>
  <si>
    <t>   Hong Kong, China</t>
  </si>
  <si>
    <t>2,057.1 </t>
  </si>
  <si>
    <t>4,780.8 </t>
  </si>
  <si>
    <t>1,798.9 </t>
  </si>
  <si>
    <t>4,194.4 </t>
  </si>
  <si>
    <t>258.2 </t>
  </si>
  <si>
    <t>586.4 </t>
  </si>
  <si>
    <t>   R. O. Korea</t>
  </si>
  <si>
    <t>2,039.3 </t>
  </si>
  <si>
    <t>4,315.5 </t>
  </si>
  <si>
    <t>866.8 </t>
  </si>
  <si>
    <t>1,830.4 </t>
  </si>
  <si>
    <t>1,172.4 </t>
  </si>
  <si>
    <t>2,485.0 </t>
  </si>
  <si>
    <t>   Taiwan, China</t>
  </si>
  <si>
    <t>1,665.3 </t>
  </si>
  <si>
    <t>3,696.4 </t>
  </si>
  <si>
    <t>435.9 </t>
  </si>
  <si>
    <t>1,018.3 </t>
  </si>
  <si>
    <t>1,229.4 </t>
  </si>
  <si>
    <t>2,678.1 </t>
  </si>
  <si>
    <t>   Australia</t>
  </si>
  <si>
    <t>1,230.8 </t>
  </si>
  <si>
    <t>2,712.5 </t>
  </si>
  <si>
    <t>422.7 </t>
  </si>
  <si>
    <t>937.8 </t>
  </si>
  <si>
    <t>808.1 </t>
  </si>
  <si>
    <t>1,774.7 </t>
  </si>
  <si>
    <t>   Russian Federation</t>
  </si>
  <si>
    <t>1,340.7 </t>
  </si>
  <si>
    <t>2,739.8 </t>
  </si>
  <si>
    <t>643.9 </t>
  </si>
  <si>
    <t>1,282.9 </t>
  </si>
  <si>
    <t>696.9 </t>
  </si>
  <si>
    <t>1,456.9 </t>
  </si>
  <si>
    <t>   India</t>
  </si>
  <si>
    <t>942.9 </t>
  </si>
  <si>
    <t>2,033.8 </t>
  </si>
  <si>
    <t>835.8 </t>
  </si>
  <si>
    <t>1,769.6 </t>
  </si>
  <si>
    <t>107.1 </t>
  </si>
  <si>
    <t>264.2 </t>
  </si>
  <si>
    <t>   United Kingdom (UK)</t>
  </si>
  <si>
    <t>570.0 </t>
  </si>
  <si>
    <t>1,251.8 </t>
  </si>
  <si>
    <t>470.9 </t>
  </si>
  <si>
    <t>1,044.8 </t>
  </si>
  <si>
    <t>99.1 </t>
  </si>
  <si>
    <t>207.0 </t>
  </si>
  <si>
    <t>   Canada</t>
  </si>
  <si>
    <t>464.4 </t>
  </si>
  <si>
    <t>1,023.8 </t>
  </si>
  <si>
    <t>291.5 </t>
  </si>
  <si>
    <t>589.3 </t>
  </si>
  <si>
    <t>172.8 </t>
  </si>
  <si>
    <t>434.5 </t>
  </si>
  <si>
    <t>   New Zealand</t>
  </si>
  <si>
    <t>107.9 </t>
  </si>
  <si>
    <t>238.5 </t>
  </si>
  <si>
    <t>46.1 </t>
  </si>
  <si>
    <t>98.9 </t>
  </si>
  <si>
    <t>61.7 </t>
  </si>
  <si>
    <t>139.6 </t>
  </si>
  <si>
    <t>   Latin America</t>
  </si>
  <si>
    <t>3,121.8 </t>
  </si>
  <si>
    <t>6,742.6 </t>
  </si>
  <si>
    <t>1,628.6 </t>
  </si>
  <si>
    <t>3,469.8 </t>
  </si>
  <si>
    <t>1,493.2 </t>
  </si>
  <si>
    <t>3,272.8 </t>
  </si>
  <si>
    <t>         of which: Brazil</t>
  </si>
  <si>
    <t>1,027.5 </t>
  </si>
  <si>
    <t>2,217.6 </t>
  </si>
  <si>
    <t>431.8 </t>
  </si>
  <si>
    <t>901.3 </t>
  </si>
  <si>
    <t>595.8 </t>
  </si>
  <si>
    <t>1,316.3 </t>
  </si>
  <si>
    <t>   Africa</t>
  </si>
  <si>
    <t>2,117.1 </t>
  </si>
  <si>
    <t>4,391.5 </t>
  </si>
  <si>
    <t>1,409.1 </t>
  </si>
  <si>
    <t>3,011.6 </t>
  </si>
  <si>
    <t>708.0 </t>
  </si>
  <si>
    <t>1,379.9 </t>
  </si>
  <si>
    <t>         of which: South Africa</t>
  </si>
  <si>
    <t>317.6 </t>
  </si>
  <si>
    <t>628.2 </t>
  </si>
  <si>
    <t>140.7 </t>
  </si>
  <si>
    <t>296.5 </t>
  </si>
  <si>
    <t>331.7 </t>
  </si>
  <si>
    <t>10,657.3 </t>
  </si>
  <si>
    <t>23,375.4 </t>
  </si>
  <si>
    <t>5,677.3 </t>
  </si>
  <si>
    <t>12,627.4 </t>
  </si>
  <si>
    <t>4,980.0 </t>
  </si>
  <si>
    <t>10,748.0 </t>
  </si>
  <si>
    <t>18,634.3 </t>
  </si>
  <si>
    <t>40,220.6 </t>
  </si>
  <si>
    <t>10,852.8 </t>
  </si>
  <si>
    <t>23,680.0 </t>
  </si>
  <si>
    <t>7,781.5 </t>
  </si>
  <si>
    <t>16,540.6 </t>
  </si>
  <si>
    <t>(4) China's Total Export &amp; Import Values by Country/Region, Feb 2026 (in USD)</t>
    <phoneticPr fontId="11" type="noConversion"/>
  </si>
  <si>
    <t>11.7</t>
  </si>
  <si>
    <t>19.6</t>
  </si>
  <si>
    <t>31.3</t>
  </si>
  <si>
    <t>14.3</t>
  </si>
  <si>
    <t>17.9</t>
  </si>
  <si>
    <t>-5.1</t>
  </si>
  <si>
    <t>31.9</t>
  </si>
  <si>
    <t>28.2</t>
  </si>
  <si>
    <t>27.9</t>
  </si>
  <si>
    <t>36.4</t>
  </si>
  <si>
    <t>-26.7</t>
  </si>
  <si>
    <t>32.1</t>
  </si>
  <si>
    <t>-29.5</t>
  </si>
  <si>
    <t>35.6</t>
  </si>
  <si>
    <t>10.2</t>
  </si>
  <si>
    <t>38.8</t>
  </si>
  <si>
    <t>53.5</t>
  </si>
  <si>
    <t>26.3</t>
  </si>
  <si>
    <t>18.6</t>
  </si>
  <si>
    <t>12.5</t>
  </si>
  <si>
    <t>-18.4</t>
  </si>
  <si>
    <t>26.5</t>
  </si>
  <si>
    <t>51.3</t>
  </si>
  <si>
    <t>38.7</t>
  </si>
  <si>
    <t>332.9</t>
  </si>
  <si>
    <t>27.0</t>
  </si>
  <si>
    <t>35.8</t>
  </si>
  <si>
    <t>21.7</t>
  </si>
  <si>
    <t>28.7</t>
  </si>
  <si>
    <t>32.3</t>
  </si>
  <si>
    <t>33.8</t>
  </si>
  <si>
    <t>12.0</t>
  </si>
  <si>
    <t>20.0</t>
  </si>
  <si>
    <t>43.1</t>
  </si>
  <si>
    <t>24.0</t>
  </si>
  <si>
    <t>26.7</t>
  </si>
  <si>
    <t>-9.6</t>
  </si>
  <si>
    <t>1.6</t>
  </si>
  <si>
    <t>25.9</t>
  </si>
  <si>
    <t>16.4</t>
  </si>
  <si>
    <t>28.9</t>
  </si>
  <si>
    <t>35.4</t>
  </si>
  <si>
    <t>37.1</t>
  </si>
  <si>
    <t>49.9</t>
  </si>
  <si>
    <t>40.8</t>
  </si>
  <si>
    <t>25.6</t>
  </si>
  <si>
    <t>28.5</t>
  </si>
  <si>
    <t>(5) China's Major Exports by Quantity and Value, Feb 2026 (in CNY)</t>
    <phoneticPr fontId="11" type="noConversion"/>
  </si>
  <si>
    <r>
      <t xml:space="preserve">1-2 Total, Year-On-Year(%) 
</t>
    </r>
    <r>
      <rPr>
        <b/>
        <sz val="12"/>
        <color rgb="FF333333"/>
        <rFont val="맑은 고딕"/>
        <family val="3"/>
        <charset val="129"/>
      </rPr>
      <t>전년동기대비</t>
    </r>
    <r>
      <rPr>
        <b/>
        <sz val="12"/>
        <color rgb="FF333333"/>
        <rFont val="돋움"/>
        <family val="2"/>
        <charset val="129"/>
      </rPr>
      <t xml:space="preserve"> 
백분율 변화</t>
    </r>
    <phoneticPr fontId="11" type="noConversion"/>
  </si>
  <si>
    <t>1-2 Total</t>
  </si>
  <si>
    <r>
      <rPr>
        <b/>
        <sz val="12"/>
        <color indexed="63"/>
        <rFont val="Arial"/>
        <family val="2"/>
      </rPr>
      <t>1-2 Total, 202</t>
    </r>
    <r>
      <rPr>
        <b/>
        <sz val="12"/>
        <color indexed="63"/>
        <rFont val="Arial"/>
        <family val="2"/>
      </rPr>
      <t>5</t>
    </r>
    <r>
      <rPr>
        <b/>
        <sz val="12"/>
        <color indexed="63"/>
        <rFont val="Arial"/>
        <family val="2"/>
      </rPr>
      <t/>
    </r>
    <phoneticPr fontId="42" type="noConversion"/>
  </si>
  <si>
    <t>34.2</t>
  </si>
  <si>
    <t>12.7</t>
  </si>
  <si>
    <t>23.0</t>
  </si>
  <si>
    <t>-17.6</t>
  </si>
  <si>
    <t>20.4</t>
  </si>
  <si>
    <t>32.7</t>
  </si>
  <si>
    <t>26.9</t>
  </si>
  <si>
    <t>16.5</t>
  </si>
  <si>
    <t>-10.3</t>
  </si>
  <si>
    <t>20.1</t>
  </si>
  <si>
    <t>68.9</t>
  </si>
  <si>
    <t>49.7</t>
  </si>
  <si>
    <t>20.8</t>
  </si>
  <si>
    <t xml:space="preserve">          2. For the scope of  commodities listed in this table, please refer to the Catalog of Key Import Commodities for Customs Statistics in the 
              "Statistics" column on China Customs website (www.customs.gov.cn).</t>
    <phoneticPr fontId="11" type="noConversion"/>
  </si>
  <si>
    <t>Note: 1. "Agricultural products*", “Mechanical and electrical products*" and "Hi-tech products*" include relevant products listed in the table.</t>
    <phoneticPr fontId="11" type="noConversion"/>
  </si>
  <si>
    <r>
      <rPr>
        <b/>
        <sz val="12"/>
        <color rgb="FF333333"/>
        <rFont val="맑은 고딕"/>
        <family val="3"/>
        <charset val="129"/>
      </rPr>
      <t>1. 농산물</t>
    </r>
    <r>
      <rPr>
        <b/>
        <sz val="12"/>
        <color rgb="FF333333"/>
        <rFont val="Arial"/>
        <family val="2"/>
      </rPr>
      <t xml:space="preserve">, </t>
    </r>
    <r>
      <rPr>
        <b/>
        <sz val="12"/>
        <color rgb="FF333333"/>
        <rFont val="맑은 고딕"/>
        <family val="3"/>
        <charset val="129"/>
      </rPr>
      <t>기계</t>
    </r>
    <r>
      <rPr>
        <b/>
        <sz val="12"/>
        <color rgb="FF333333"/>
        <rFont val="Arial"/>
        <family val="2"/>
      </rPr>
      <t xml:space="preserve"> </t>
    </r>
    <r>
      <rPr>
        <b/>
        <sz val="12"/>
        <color rgb="FF333333"/>
        <rFont val="맑은 고딕"/>
        <family val="3"/>
        <charset val="129"/>
      </rPr>
      <t>및</t>
    </r>
    <r>
      <rPr>
        <b/>
        <sz val="12"/>
        <color rgb="FF333333"/>
        <rFont val="Arial"/>
        <family val="2"/>
      </rPr>
      <t xml:space="preserve"> </t>
    </r>
    <r>
      <rPr>
        <b/>
        <sz val="12"/>
        <color rgb="FF333333"/>
        <rFont val="맑은 고딕"/>
        <family val="3"/>
        <charset val="129"/>
      </rPr>
      <t>전기</t>
    </r>
    <r>
      <rPr>
        <b/>
        <sz val="12"/>
        <color rgb="FF333333"/>
        <rFont val="Arial"/>
        <family val="2"/>
      </rPr>
      <t xml:space="preserve"> </t>
    </r>
    <r>
      <rPr>
        <b/>
        <sz val="12"/>
        <color rgb="FF333333"/>
        <rFont val="맑은 고딕"/>
        <family val="3"/>
        <charset val="129"/>
      </rPr>
      <t>제품</t>
    </r>
    <r>
      <rPr>
        <b/>
        <sz val="12"/>
        <color rgb="FF333333"/>
        <rFont val="Arial"/>
        <family val="2"/>
      </rPr>
      <t xml:space="preserve"> </t>
    </r>
    <r>
      <rPr>
        <b/>
        <sz val="12"/>
        <color rgb="FF333333"/>
        <rFont val="맑은 고딕"/>
        <family val="3"/>
        <charset val="129"/>
      </rPr>
      <t>및</t>
    </r>
    <r>
      <rPr>
        <b/>
        <sz val="12"/>
        <color rgb="FF333333"/>
        <rFont val="Arial"/>
        <family val="2"/>
      </rPr>
      <t xml:space="preserve"> </t>
    </r>
    <r>
      <rPr>
        <b/>
        <sz val="12"/>
        <color rgb="FF333333"/>
        <rFont val="맑은 고딕"/>
        <family val="3"/>
        <charset val="129"/>
      </rPr>
      <t>첨단</t>
    </r>
    <r>
      <rPr>
        <b/>
        <sz val="12"/>
        <color rgb="FF333333"/>
        <rFont val="Arial"/>
        <family val="2"/>
      </rPr>
      <t xml:space="preserve"> </t>
    </r>
    <r>
      <rPr>
        <b/>
        <sz val="12"/>
        <color rgb="FF333333"/>
        <rFont val="맑은 고딕"/>
        <family val="3"/>
        <charset val="129"/>
      </rPr>
      <t>제품</t>
    </r>
    <r>
      <rPr>
        <b/>
        <sz val="12"/>
        <color rgb="FF333333"/>
        <rFont val="Arial"/>
        <family val="2"/>
      </rPr>
      <t xml:space="preserve"> </t>
    </r>
    <r>
      <rPr>
        <b/>
        <sz val="12"/>
        <color rgb="FF333333"/>
        <rFont val="맑은 고딕"/>
        <family val="3"/>
        <charset val="129"/>
      </rPr>
      <t>행에는</t>
    </r>
    <r>
      <rPr>
        <b/>
        <sz val="12"/>
        <color rgb="FF333333"/>
        <rFont val="Arial"/>
        <family val="2"/>
      </rPr>
      <t xml:space="preserve"> </t>
    </r>
    <r>
      <rPr>
        <b/>
        <sz val="12"/>
        <color rgb="FF333333"/>
        <rFont val="맑은 고딕"/>
        <family val="3"/>
        <charset val="129"/>
      </rPr>
      <t>표에</t>
    </r>
    <r>
      <rPr>
        <b/>
        <sz val="12"/>
        <color rgb="FF333333"/>
        <rFont val="Arial"/>
        <family val="2"/>
      </rPr>
      <t xml:space="preserve"> </t>
    </r>
    <r>
      <rPr>
        <b/>
        <sz val="12"/>
        <color rgb="FF333333"/>
        <rFont val="맑은 고딕"/>
        <family val="3"/>
        <charset val="129"/>
      </rPr>
      <t>있는</t>
    </r>
    <r>
      <rPr>
        <b/>
        <sz val="12"/>
        <color rgb="FF333333"/>
        <rFont val="Arial"/>
        <family val="2"/>
      </rPr>
      <t xml:space="preserve"> </t>
    </r>
    <r>
      <rPr>
        <b/>
        <sz val="12"/>
        <color rgb="FF333333"/>
        <rFont val="맑은 고딕"/>
        <family val="3"/>
        <charset val="129"/>
      </rPr>
      <t>관련</t>
    </r>
    <r>
      <rPr>
        <b/>
        <sz val="12"/>
        <color rgb="FF333333"/>
        <rFont val="Arial"/>
        <family val="2"/>
      </rPr>
      <t xml:space="preserve"> </t>
    </r>
    <r>
      <rPr>
        <b/>
        <sz val="12"/>
        <color rgb="FF333333"/>
        <rFont val="맑은 고딕"/>
        <family val="3"/>
        <charset val="129"/>
      </rPr>
      <t>제품을</t>
    </r>
    <r>
      <rPr>
        <b/>
        <sz val="12"/>
        <color rgb="FF333333"/>
        <rFont val="Arial"/>
        <family val="2"/>
      </rPr>
      <t xml:space="preserve"> </t>
    </r>
    <r>
      <rPr>
        <b/>
        <sz val="12"/>
        <color rgb="FF333333"/>
        <rFont val="맑은 고딕"/>
        <family val="3"/>
        <charset val="129"/>
      </rPr>
      <t>포함합니다</t>
    </r>
    <r>
      <rPr>
        <b/>
        <sz val="12"/>
        <color rgb="FF333333"/>
        <rFont val="Arial"/>
        <family val="2"/>
      </rPr>
      <t>.</t>
    </r>
    <phoneticPr fontId="11" type="noConversion"/>
  </si>
  <si>
    <r>
      <rPr>
        <b/>
        <sz val="12"/>
        <color rgb="FF333333"/>
        <rFont val="Arial"/>
        <family val="3"/>
      </rPr>
      <t xml:space="preserve">2. </t>
    </r>
    <r>
      <rPr>
        <b/>
        <sz val="12"/>
        <color rgb="FF333333"/>
        <rFont val="맑은 고딕"/>
        <family val="3"/>
        <charset val="129"/>
      </rPr>
      <t>이</t>
    </r>
    <r>
      <rPr>
        <b/>
        <sz val="12"/>
        <color rgb="FF333333"/>
        <rFont val="Arial"/>
        <family val="3"/>
      </rPr>
      <t xml:space="preserve"> </t>
    </r>
    <r>
      <rPr>
        <b/>
        <sz val="12"/>
        <color rgb="FF333333"/>
        <rFont val="맑은 고딕"/>
        <family val="3"/>
        <charset val="129"/>
      </rPr>
      <t>표에</t>
    </r>
    <r>
      <rPr>
        <b/>
        <sz val="12"/>
        <color rgb="FF333333"/>
        <rFont val="Arial"/>
        <family val="3"/>
      </rPr>
      <t xml:space="preserve"> </t>
    </r>
    <r>
      <rPr>
        <b/>
        <sz val="12"/>
        <color rgb="FF333333"/>
        <rFont val="맑은 고딕"/>
        <family val="3"/>
        <charset val="129"/>
      </rPr>
      <t>나열된</t>
    </r>
    <r>
      <rPr>
        <b/>
        <sz val="12"/>
        <color rgb="FF333333"/>
        <rFont val="Arial"/>
        <family val="3"/>
      </rPr>
      <t xml:space="preserve"> </t>
    </r>
    <r>
      <rPr>
        <b/>
        <sz val="12"/>
        <color rgb="FF333333"/>
        <rFont val="맑은 고딕"/>
        <family val="3"/>
        <charset val="129"/>
      </rPr>
      <t>품목의</t>
    </r>
    <r>
      <rPr>
        <b/>
        <sz val="12"/>
        <color rgb="FF333333"/>
        <rFont val="Arial"/>
        <family val="3"/>
      </rPr>
      <t xml:space="preserve"> </t>
    </r>
    <r>
      <rPr>
        <b/>
        <sz val="12"/>
        <color rgb="FF333333"/>
        <rFont val="맑은 고딕"/>
        <family val="3"/>
        <charset val="129"/>
      </rPr>
      <t>범위는</t>
    </r>
    <r>
      <rPr>
        <b/>
        <sz val="12"/>
        <color rgb="FF333333"/>
        <rFont val="Arial"/>
        <family val="3"/>
      </rPr>
      <t xml:space="preserve"> </t>
    </r>
    <r>
      <rPr>
        <b/>
        <sz val="12"/>
        <color rgb="FF333333"/>
        <rFont val="맑은 고딕"/>
        <family val="3"/>
        <charset val="129"/>
      </rPr>
      <t>중국</t>
    </r>
    <r>
      <rPr>
        <b/>
        <sz val="12"/>
        <color rgb="FF333333"/>
        <rFont val="Arial"/>
        <family val="3"/>
      </rPr>
      <t xml:space="preserve"> </t>
    </r>
    <r>
      <rPr>
        <b/>
        <sz val="12"/>
        <color rgb="FF333333"/>
        <rFont val="맑은 고딕"/>
        <family val="3"/>
        <charset val="129"/>
      </rPr>
      <t>해관</t>
    </r>
    <r>
      <rPr>
        <b/>
        <sz val="12"/>
        <color rgb="FF333333"/>
        <rFont val="Arial"/>
        <family val="3"/>
      </rPr>
      <t>(</t>
    </r>
    <r>
      <rPr>
        <b/>
        <sz val="12"/>
        <color rgb="FF333333"/>
        <rFont val="맑은 고딕"/>
        <family val="3"/>
        <charset val="129"/>
      </rPr>
      <t>세관</t>
    </r>
    <r>
      <rPr>
        <b/>
        <sz val="12"/>
        <color rgb="FF333333"/>
        <rFont val="Arial"/>
        <family val="3"/>
      </rPr>
      <t xml:space="preserve">) </t>
    </r>
    <r>
      <rPr>
        <b/>
        <sz val="12"/>
        <color rgb="FF333333"/>
        <rFont val="맑은 고딕"/>
        <family val="3"/>
        <charset val="129"/>
      </rPr>
      <t>웹사이트</t>
    </r>
    <r>
      <rPr>
        <b/>
        <sz val="12"/>
        <color rgb="FF333333"/>
        <rFont val="Arial"/>
        <family val="3"/>
      </rPr>
      <t>(www.customs.gov.cn)</t>
    </r>
    <r>
      <rPr>
        <b/>
        <sz val="12"/>
        <color rgb="FF333333"/>
        <rFont val="맑은 고딕"/>
        <family val="3"/>
        <charset val="129"/>
      </rPr>
      <t>의</t>
    </r>
    <r>
      <rPr>
        <b/>
        <sz val="12"/>
        <color rgb="FF333333"/>
        <rFont val="Arial"/>
        <family val="3"/>
      </rPr>
      <t xml:space="preserve">
 ‘</t>
    </r>
    <r>
      <rPr>
        <b/>
        <sz val="12"/>
        <color rgb="FF333333"/>
        <rFont val="맑은 고딕"/>
        <family val="3"/>
        <charset val="129"/>
      </rPr>
      <t>통계</t>
    </r>
    <r>
      <rPr>
        <b/>
        <sz val="12"/>
        <color rgb="FF333333"/>
        <rFont val="Arial"/>
        <family val="3"/>
      </rPr>
      <t xml:space="preserve">(Statistics)’ </t>
    </r>
    <r>
      <rPr>
        <b/>
        <sz val="12"/>
        <color rgb="FF333333"/>
        <rFont val="맑은 고딕"/>
        <family val="3"/>
        <charset val="129"/>
      </rPr>
      <t>항목에</t>
    </r>
    <r>
      <rPr>
        <b/>
        <sz val="12"/>
        <color rgb="FF333333"/>
        <rFont val="Arial"/>
        <family val="3"/>
      </rPr>
      <t xml:space="preserve"> </t>
    </r>
    <r>
      <rPr>
        <b/>
        <sz val="12"/>
        <color rgb="FF333333"/>
        <rFont val="맑은 고딕"/>
        <family val="3"/>
        <charset val="129"/>
      </rPr>
      <t>있는</t>
    </r>
    <r>
      <rPr>
        <b/>
        <sz val="12"/>
        <color rgb="FF333333"/>
        <rFont val="Arial"/>
        <family val="3"/>
      </rPr>
      <t xml:space="preserve"> ‘</t>
    </r>
    <r>
      <rPr>
        <b/>
        <sz val="12"/>
        <color rgb="FF333333"/>
        <rFont val="맑은 고딕"/>
        <family val="3"/>
        <charset val="129"/>
      </rPr>
      <t>주요</t>
    </r>
    <r>
      <rPr>
        <b/>
        <sz val="12"/>
        <color rgb="FF333333"/>
        <rFont val="Arial"/>
        <family val="3"/>
      </rPr>
      <t xml:space="preserve"> </t>
    </r>
    <r>
      <rPr>
        <b/>
        <sz val="12"/>
        <color rgb="FF333333"/>
        <rFont val="맑은 고딕"/>
        <family val="3"/>
        <charset val="129"/>
      </rPr>
      <t>수입</t>
    </r>
    <r>
      <rPr>
        <b/>
        <sz val="12"/>
        <color rgb="FF333333"/>
        <rFont val="Arial"/>
        <family val="3"/>
      </rPr>
      <t xml:space="preserve"> </t>
    </r>
    <r>
      <rPr>
        <b/>
        <sz val="12"/>
        <color rgb="FF333333"/>
        <rFont val="맑은 고딕"/>
        <family val="3"/>
        <charset val="129"/>
      </rPr>
      <t>품목</t>
    </r>
    <r>
      <rPr>
        <b/>
        <sz val="12"/>
        <color rgb="FF333333"/>
        <rFont val="Arial"/>
        <family val="3"/>
      </rPr>
      <t xml:space="preserve"> </t>
    </r>
    <r>
      <rPr>
        <b/>
        <sz val="12"/>
        <color rgb="FF333333"/>
        <rFont val="맑은 고딕"/>
        <family val="3"/>
        <charset val="129"/>
      </rPr>
      <t>목록</t>
    </r>
    <r>
      <rPr>
        <b/>
        <sz val="12"/>
        <color rgb="FF333333"/>
        <rFont val="Arial"/>
        <family val="3"/>
      </rPr>
      <t>(Catalog of Key Import Commodities for Customs Statistics)’</t>
    </r>
    <r>
      <rPr>
        <b/>
        <sz val="12"/>
        <color rgb="FF333333"/>
        <rFont val="맑은 고딕"/>
        <family val="3"/>
        <charset val="129"/>
      </rPr>
      <t>을</t>
    </r>
    <r>
      <rPr>
        <b/>
        <sz val="12"/>
        <color rgb="FF333333"/>
        <rFont val="Arial"/>
        <family val="3"/>
      </rPr>
      <t xml:space="preserve"> </t>
    </r>
    <r>
      <rPr>
        <b/>
        <sz val="12"/>
        <color rgb="FF333333"/>
        <rFont val="맑은 고딕"/>
        <family val="3"/>
        <charset val="129"/>
      </rPr>
      <t>참고하시기</t>
    </r>
    <r>
      <rPr>
        <b/>
        <sz val="12"/>
        <color rgb="FF333333"/>
        <rFont val="Arial"/>
        <family val="3"/>
      </rPr>
      <t xml:space="preserve"> </t>
    </r>
    <r>
      <rPr>
        <b/>
        <sz val="12"/>
        <color rgb="FF333333"/>
        <rFont val="맑은 고딕"/>
        <family val="3"/>
        <charset val="129"/>
      </rPr>
      <t>바랍니다</t>
    </r>
    <r>
      <rPr>
        <b/>
        <sz val="12"/>
        <color rgb="FF333333"/>
        <rFont val="Arial"/>
        <family val="3"/>
      </rPr>
      <t>.</t>
    </r>
    <phoneticPr fontId="11" type="noConversion"/>
  </si>
  <si>
    <t>(5) China's Major Exports by Quantity and Value, Feb 2026 (in USD)</t>
    <phoneticPr fontId="11" type="noConversion"/>
  </si>
  <si>
    <r>
      <t>1-</t>
    </r>
    <r>
      <rPr>
        <b/>
        <sz val="12"/>
        <color rgb="FF333333"/>
        <rFont val="맑은 고딕"/>
        <family val="3"/>
        <charset val="129"/>
      </rPr>
      <t>2</t>
    </r>
    <r>
      <rPr>
        <b/>
        <sz val="12"/>
        <color rgb="FF333333"/>
        <rFont val="宋体"/>
        <charset val="134"/>
      </rPr>
      <t xml:space="preserve"> Total</t>
    </r>
    <phoneticPr fontId="11" type="noConversion"/>
  </si>
  <si>
    <r>
      <t>1-</t>
    </r>
    <r>
      <rPr>
        <b/>
        <sz val="12"/>
        <color rgb="FF333333"/>
        <rFont val="맑은 고딕"/>
        <family val="3"/>
        <charset val="129"/>
      </rPr>
      <t>2</t>
    </r>
    <r>
      <rPr>
        <b/>
        <sz val="12"/>
        <color rgb="FF333333"/>
        <rFont val="宋体"/>
        <charset val="134"/>
      </rPr>
      <t xml:space="preserve"> Total,202</t>
    </r>
    <r>
      <rPr>
        <b/>
        <sz val="12"/>
        <color rgb="FF333333"/>
        <rFont val="맑은 고딕"/>
        <family val="3"/>
        <charset val="129"/>
      </rPr>
      <t>5</t>
    </r>
    <phoneticPr fontId="11" type="noConversion"/>
  </si>
  <si>
    <r>
      <t>1-</t>
    </r>
    <r>
      <rPr>
        <b/>
        <sz val="12"/>
        <color rgb="FF333333"/>
        <rFont val="맑은 고딕"/>
        <family val="3"/>
        <charset val="129"/>
      </rPr>
      <t>2</t>
    </r>
    <r>
      <rPr>
        <b/>
        <sz val="12"/>
        <color rgb="FF333333"/>
        <rFont val="宋体"/>
        <charset val="134"/>
      </rPr>
      <t xml:space="preserve"> Total, Year-On-Year(%) 
</t>
    </r>
    <r>
      <rPr>
        <b/>
        <sz val="12"/>
        <color rgb="FF333333"/>
        <rFont val="돋움"/>
        <family val="3"/>
        <charset val="129"/>
      </rPr>
      <t>전년동기대비
백분율 변화</t>
    </r>
    <phoneticPr fontId="11" type="noConversion"/>
  </si>
  <si>
    <t>13.2</t>
  </si>
  <si>
    <t>25.7</t>
  </si>
  <si>
    <t>20.5</t>
  </si>
  <si>
    <t>29.6</t>
  </si>
  <si>
    <t>24.7</t>
  </si>
  <si>
    <t>1.5</t>
  </si>
  <si>
    <t>27.1</t>
  </si>
  <si>
    <t>20.6</t>
  </si>
  <si>
    <t>22.8</t>
  </si>
  <si>
    <t>72.6</t>
  </si>
  <si>
    <t>67.1</t>
  </si>
  <si>
    <t>14.4</t>
  </si>
  <si>
    <t>52.8</t>
  </si>
  <si>
    <t>(6) China's Major Imports by Quantity and Value, Feb 2026 (in CNY)</t>
    <phoneticPr fontId="11" type="noConversion"/>
  </si>
  <si>
    <t>1-2 Total</t>
    <phoneticPr fontId="11" type="noConversion"/>
  </si>
  <si>
    <t>1-2 Total, 2024</t>
    <phoneticPr fontId="11" type="noConversion"/>
  </si>
  <si>
    <r>
      <t xml:space="preserve">1-2 Total Year-On-Year(%) 
</t>
    </r>
    <r>
      <rPr>
        <b/>
        <sz val="12"/>
        <color rgb="FF333333"/>
        <rFont val="맑은 고딕"/>
        <family val="3"/>
        <charset val="129"/>
      </rPr>
      <t>전년동기대비
백분율</t>
    </r>
    <r>
      <rPr>
        <b/>
        <sz val="12"/>
        <color rgb="FF333333"/>
        <rFont val="돋움"/>
        <family val="2"/>
        <charset val="129"/>
      </rPr>
      <t xml:space="preserve"> 변화</t>
    </r>
    <phoneticPr fontId="11" type="noConversion"/>
  </si>
  <si>
    <t>48.8</t>
  </si>
  <si>
    <t>49.1</t>
  </si>
  <si>
    <t>10.0</t>
  </si>
  <si>
    <t>-12.3</t>
  </si>
  <si>
    <t>43.3</t>
  </si>
  <si>
    <t>131.9</t>
  </si>
  <si>
    <t>32.6</t>
  </si>
  <si>
    <t>56.5</t>
  </si>
  <si>
    <t>-12.0</t>
  </si>
  <si>
    <t>-13.1</t>
  </si>
  <si>
    <t>-11.4</t>
  </si>
  <si>
    <t>-5.4</t>
  </si>
  <si>
    <t>-21.7</t>
  </si>
  <si>
    <t>-28.6</t>
  </si>
  <si>
    <t>-6.4</t>
  </si>
  <si>
    <t>65.0</t>
  </si>
  <si>
    <t>36.8</t>
  </si>
  <si>
    <t>-44.7</t>
  </si>
  <si>
    <t>-60.9</t>
  </si>
  <si>
    <t>-4.2</t>
  </si>
  <si>
    <t>24.9</t>
  </si>
  <si>
    <t>(6) China's Major Imports by Quantity and Value, Feb 2026 (in USD)</t>
    <phoneticPr fontId="11" type="noConversion"/>
  </si>
  <si>
    <t>1-2 Total, 2025</t>
    <phoneticPr fontId="11" type="noConversion"/>
  </si>
  <si>
    <t>3.5</t>
  </si>
  <si>
    <t>52.4</t>
  </si>
  <si>
    <t>10.7</t>
  </si>
  <si>
    <t>137.7</t>
  </si>
  <si>
    <t>60.2</t>
  </si>
  <si>
    <t>-16.3</t>
  </si>
  <si>
    <t>-9.5</t>
  </si>
  <si>
    <t>-12.8</t>
  </si>
  <si>
    <t>68.7</t>
  </si>
  <si>
    <t>39.8</t>
  </si>
  <si>
    <t>-60.1</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</si>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</sst>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 "/>
    <numFmt numFmtId="178" formatCode="0.00_);[Red]\(0.00\)"/>
    <numFmt numFmtId="179" formatCode="#,##0_ "/>
    <numFmt numFmtId="181" formatCode="m&quot;月&quot;d&quot;日&quot;"/>
    <numFmt numFmtId="182" formatCode="yyyy&quot;年&quot;m&quot;月&quot;"/>
  </numFmts>
  <fonts count="45">
    <font>
      <sz val="11"/>
      <color indexed="8"/>
      <name val="宋体"/>
      <charset val="134"/>
    </font>
    <font>
      <b/>
      <sz val="11"/>
      <color indexed="8"/>
      <name val="宋体"/>
      <charset val="134"/>
    </font>
    <font>
      <b/>
      <sz val="12"/>
      <name val="Arial"/>
      <family val="2"/>
    </font>
    <font>
      <b/>
      <sz val="11"/>
      <name val="宋体"/>
      <charset val="134"/>
    </font>
    <font>
      <b/>
      <sz val="11"/>
      <name val="Arial"/>
      <family val="2"/>
    </font>
    <font>
      <b/>
      <sz val="12"/>
      <color indexed="63"/>
      <name val="宋体"/>
      <charset val="134"/>
    </font>
    <font>
      <sz val="11"/>
      <name val="宋体"/>
      <charset val="134"/>
    </font>
    <font>
      <b/>
      <sz val="12"/>
      <name val="宋体"/>
      <charset val="134"/>
    </font>
    <font>
      <sz val="11"/>
      <color indexed="8"/>
      <name val="宋体"/>
      <charset val="134"/>
    </font>
    <font>
      <b/>
      <sz val="12"/>
      <color rgb="FF333333"/>
      <name val="宋体"/>
      <charset val="134"/>
    </font>
    <font>
      <sz val="11"/>
      <color theme="1"/>
      <name val="宋体"/>
      <charset val="134"/>
    </font>
    <font>
      <sz val="8"/>
      <name val="돋움"/>
      <family val="3"/>
      <charset val="129"/>
    </font>
    <font>
      <sz val="11"/>
      <name val="Arial"/>
      <family val="2"/>
    </font>
    <font>
      <b/>
      <sz val="10"/>
      <name val="Arial"/>
      <family val="2"/>
    </font>
    <font>
      <b/>
      <sz val="10"/>
      <name val="宋体"/>
      <charset val="134"/>
    </font>
    <font>
      <sz val="12"/>
      <name val="Arial"/>
      <family val="2"/>
    </font>
    <font>
      <sz val="12"/>
      <color indexed="8"/>
      <name val="宋体"/>
      <charset val="134"/>
    </font>
    <font>
      <sz val="12"/>
      <name val="宋体"/>
      <charset val="134"/>
    </font>
    <font>
      <b/>
      <sz val="12"/>
      <name val="Times New Roman"/>
      <family val="1"/>
    </font>
    <font>
      <b/>
      <sz val="11"/>
      <name val="Times New Roman"/>
      <family val="1"/>
    </font>
    <font>
      <sz val="11"/>
      <color indexed="8"/>
      <name val="Calibri"/>
      <family val="2"/>
    </font>
    <font>
      <b/>
      <sz val="12"/>
      <color rgb="FF333333"/>
      <name val="Arial"/>
      <family val="2"/>
    </font>
    <font>
      <b/>
      <sz val="12"/>
      <color indexed="63"/>
      <name val="Arial"/>
      <family val="2"/>
    </font>
    <font>
      <b/>
      <sz val="14"/>
      <name val="Arial"/>
      <family val="2"/>
    </font>
    <font>
      <sz val="6"/>
      <color rgb="FF666666"/>
      <name val="Microsoft YaHei"/>
      <family val="2"/>
      <charset val="134"/>
    </font>
    <font>
      <sz val="7"/>
      <color rgb="FF666666"/>
      <name val="Microsoft YaHei"/>
      <family val="2"/>
      <charset val="134"/>
    </font>
    <font>
      <sz val="11"/>
      <color rgb="FF000000"/>
      <name val="Calibri"/>
      <family val="2"/>
    </font>
    <font>
      <b/>
      <sz val="12"/>
      <name val="돋움"/>
      <family val="2"/>
      <charset val="129"/>
    </font>
    <font>
      <b/>
      <sz val="11"/>
      <name val="맑은 고딕"/>
      <family val="3"/>
      <charset val="129"/>
    </font>
    <font>
      <b/>
      <sz val="11"/>
      <name val="돋움"/>
      <family val="2"/>
      <charset val="129"/>
    </font>
    <font>
      <b/>
      <sz val="12"/>
      <name val="맑은 고딕"/>
      <family val="3"/>
      <charset val="129"/>
    </font>
    <font>
      <b/>
      <sz val="12"/>
      <name val="Arial"/>
      <family val="3"/>
      <charset val="129"/>
    </font>
    <font>
      <sz val="12"/>
      <name val="돋움"/>
      <family val="2"/>
      <charset val="129"/>
    </font>
    <font>
      <b/>
      <sz val="10"/>
      <name val="돋움"/>
      <family val="2"/>
      <charset val="129"/>
    </font>
    <font>
      <b/>
      <sz val="10"/>
      <name val="맑은 고딕"/>
      <family val="3"/>
      <charset val="129"/>
    </font>
    <font>
      <b/>
      <sz val="12"/>
      <name val="바탕"/>
      <family val="1"/>
      <charset val="129"/>
    </font>
    <font>
      <b/>
      <sz val="14"/>
      <name val="돋움"/>
      <family val="2"/>
      <charset val="129"/>
    </font>
    <font>
      <b/>
      <sz val="12"/>
      <color rgb="FF333333"/>
      <name val="돋움"/>
      <family val="3"/>
      <charset val="129"/>
    </font>
    <font>
      <b/>
      <sz val="12"/>
      <color rgb="FF333333"/>
      <name val="돋움"/>
      <family val="2"/>
      <charset val="129"/>
    </font>
    <font>
      <sz val="11"/>
      <name val="맑은 고딕"/>
      <family val="2"/>
      <charset val="129"/>
    </font>
    <font>
      <b/>
      <sz val="12"/>
      <color indexed="8"/>
      <name val="Times New Roman"/>
      <family val="1"/>
    </font>
    <font>
      <b/>
      <sz val="12"/>
      <color rgb="FF333333"/>
      <name val="맑은 고딕"/>
      <family val="3"/>
      <charset val="129"/>
    </font>
    <font>
      <sz val="9"/>
      <name val="宋体"/>
      <charset val="134"/>
    </font>
    <font>
      <b/>
      <sz val="12"/>
      <color rgb="FF333333"/>
      <name val="Arial"/>
      <family val="3"/>
    </font>
    <font>
      <b/>
      <sz val="12"/>
      <color rgb="FF333333"/>
      <name val="Arial"/>
      <family val="3"/>
      <charset val="129"/>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pplyProtection="0">
      <alignment vertical="center"/>
    </xf>
    <xf numFmtId="0" fontId="8" fillId="0" borderId="0" applyProtection="0">
      <alignment vertical="center"/>
    </xf>
    <xf numFmtId="0" fontId="10" fillId="0" borderId="0">
      <alignment vertical="center"/>
    </xf>
    <xf numFmtId="0" fontId="8" fillId="0" borderId="0" applyProtection="0">
      <alignment vertical="center"/>
    </xf>
    <xf numFmtId="0" fontId="10" fillId="0" borderId="0">
      <alignment vertical="center"/>
    </xf>
    <xf numFmtId="0" fontId="20" fillId="0" borderId="0" applyProtection="0">
      <alignment vertical="center"/>
    </xf>
    <xf numFmtId="0" fontId="17" fillId="0" borderId="0" applyProtection="0">
      <alignment vertical="center"/>
    </xf>
    <xf numFmtId="0" fontId="17" fillId="0" borderId="0" applyProtection="0"/>
    <xf numFmtId="0" fontId="26" fillId="0" borderId="0"/>
  </cellStyleXfs>
  <cellXfs count="185">
    <xf numFmtId="0" fontId="0" fillId="0" borderId="0" xfId="0" applyProtection="1">
      <alignment vertical="center"/>
    </xf>
    <xf numFmtId="0" fontId="0" fillId="0" borderId="0" xfId="0" applyFont="1" applyProtection="1">
      <alignment vertical="center"/>
    </xf>
    <xf numFmtId="0" fontId="1" fillId="0" borderId="0" xfId="0" applyFont="1" applyProtection="1">
      <alignment vertical="center"/>
    </xf>
    <xf numFmtId="0" fontId="3" fillId="0" borderId="1" xfId="0" applyFont="1" applyBorder="1" applyProtection="1">
      <alignment vertical="center"/>
    </xf>
    <xf numFmtId="0" fontId="3" fillId="0" borderId="1"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 xfId="0" applyFont="1" applyBorder="1" applyProtection="1">
      <alignment vertical="center"/>
    </xf>
    <xf numFmtId="176" fontId="1" fillId="0" borderId="1" xfId="0" applyNumberFormat="1" applyFont="1" applyBorder="1" applyAlignment="1" applyProtection="1">
      <alignment horizontal="right" vertical="center"/>
    </xf>
    <xf numFmtId="0" fontId="4" fillId="4" borderId="1" xfId="0" applyFont="1" applyFill="1" applyBorder="1" applyProtection="1">
      <alignment vertical="center"/>
    </xf>
    <xf numFmtId="176" fontId="1" fillId="5" borderId="1" xfId="0" applyNumberFormat="1" applyFont="1" applyFill="1" applyBorder="1" applyAlignment="1" applyProtection="1">
      <alignment horizontal="right" vertical="center"/>
    </xf>
    <xf numFmtId="0" fontId="6" fillId="0" borderId="1" xfId="0" applyFont="1" applyBorder="1" applyProtection="1">
      <alignment vertical="center"/>
    </xf>
    <xf numFmtId="177" fontId="1" fillId="0" borderId="1" xfId="0" applyNumberFormat="1" applyFont="1" applyBorder="1" applyAlignment="1" applyProtection="1">
      <alignment horizontal="right" vertical="center"/>
    </xf>
    <xf numFmtId="177" fontId="1" fillId="0" borderId="2" xfId="0" applyNumberFormat="1" applyFont="1" applyBorder="1" applyAlignment="1" applyProtection="1">
      <alignment horizontal="right" vertical="center"/>
    </xf>
    <xf numFmtId="177" fontId="1" fillId="5" borderId="1" xfId="0" applyNumberFormat="1" applyFont="1" applyFill="1" applyBorder="1" applyAlignment="1" applyProtection="1">
      <alignment horizontal="right" vertical="center"/>
    </xf>
    <xf numFmtId="177" fontId="1" fillId="5" borderId="2" xfId="0" applyNumberFormat="1" applyFont="1" applyFill="1" applyBorder="1" applyAlignment="1" applyProtection="1">
      <alignment horizontal="right" vertical="center"/>
    </xf>
    <xf numFmtId="0" fontId="0" fillId="6" borderId="0" xfId="0" applyFill="1" applyProtection="1">
      <alignment vertical="center"/>
    </xf>
    <xf numFmtId="0" fontId="10" fillId="0" borderId="0" xfId="2">
      <alignment vertical="center"/>
    </xf>
    <xf numFmtId="0" fontId="12" fillId="4" borderId="1" xfId="2" applyFont="1" applyFill="1" applyBorder="1" applyAlignment="1">
      <alignment horizontal="left" vertical="center" wrapText="1"/>
    </xf>
    <xf numFmtId="0" fontId="12" fillId="0" borderId="1" xfId="2" applyFont="1" applyBorder="1" applyAlignment="1">
      <alignment horizontal="left" vertical="center" wrapText="1"/>
    </xf>
    <xf numFmtId="0" fontId="15" fillId="7" borderId="1" xfId="0" applyFont="1" applyFill="1" applyBorder="1" applyProtection="1">
      <alignment vertical="center"/>
    </xf>
    <xf numFmtId="0" fontId="15" fillId="0" borderId="1" xfId="0" applyFont="1" applyBorder="1" applyProtection="1">
      <alignment vertical="center"/>
    </xf>
    <xf numFmtId="57" fontId="2" fillId="3" borderId="1" xfId="0" applyNumberFormat="1" applyFont="1" applyFill="1" applyBorder="1" applyAlignment="1" applyProtection="1">
      <alignment horizontal="center" vertical="center"/>
    </xf>
    <xf numFmtId="0" fontId="5" fillId="0" borderId="0" xfId="2" applyFont="1" applyAlignment="1">
      <alignment vertical="center" wrapText="1"/>
    </xf>
    <xf numFmtId="177" fontId="1" fillId="4" borderId="1" xfId="3" applyNumberFormat="1" applyFont="1" applyFill="1" applyBorder="1" applyAlignment="1" applyProtection="1">
      <alignment horizontal="right" vertical="center"/>
    </xf>
    <xf numFmtId="176" fontId="1" fillId="4" borderId="1" xfId="3" applyNumberFormat="1" applyFont="1" applyFill="1" applyBorder="1" applyAlignment="1" applyProtection="1">
      <alignment horizontal="right" vertical="center"/>
    </xf>
    <xf numFmtId="176" fontId="15" fillId="3" borderId="1" xfId="2" applyNumberFormat="1" applyFont="1" applyFill="1" applyBorder="1">
      <alignment vertical="center"/>
    </xf>
    <xf numFmtId="177" fontId="1" fillId="0" borderId="1" xfId="3" applyNumberFormat="1" applyFont="1" applyBorder="1" applyAlignment="1" applyProtection="1">
      <alignment horizontal="right" vertical="center"/>
    </xf>
    <xf numFmtId="176" fontId="1" fillId="0" borderId="1" xfId="3" applyNumberFormat="1" applyFont="1" applyBorder="1" applyAlignment="1" applyProtection="1">
      <alignment horizontal="right" vertical="center"/>
    </xf>
    <xf numFmtId="176" fontId="15" fillId="0" borderId="1" xfId="2" applyNumberFormat="1" applyFont="1" applyBorder="1">
      <alignment vertical="center"/>
    </xf>
    <xf numFmtId="0" fontId="15" fillId="0" borderId="1" xfId="2" applyFont="1" applyBorder="1" applyAlignment="1">
      <alignment vertical="center" wrapText="1"/>
    </xf>
    <xf numFmtId="0" fontId="18" fillId="3" borderId="1" xfId="2" applyFont="1" applyFill="1" applyBorder="1" applyAlignment="1">
      <alignment horizontal="center" vertical="center"/>
    </xf>
    <xf numFmtId="0" fontId="10" fillId="0" borderId="0" xfId="4">
      <alignment vertical="center"/>
    </xf>
    <xf numFmtId="0" fontId="5" fillId="0" borderId="0" xfId="4" applyFont="1" applyAlignment="1">
      <alignment vertical="center" wrapText="1"/>
    </xf>
    <xf numFmtId="176" fontId="15" fillId="3" borderId="1" xfId="4" applyNumberFormat="1" applyFont="1" applyFill="1" applyBorder="1">
      <alignment vertical="center"/>
    </xf>
    <xf numFmtId="176" fontId="15" fillId="0" borderId="1" xfId="4" applyNumberFormat="1" applyFont="1" applyBorder="1">
      <alignment vertical="center"/>
    </xf>
    <xf numFmtId="0" fontId="15" fillId="0" borderId="1" xfId="4" applyFont="1" applyBorder="1" applyAlignment="1">
      <alignment vertical="center" wrapText="1"/>
    </xf>
    <xf numFmtId="0" fontId="17" fillId="0" borderId="0" xfId="6" applyProtection="1">
      <alignment vertical="center"/>
    </xf>
    <xf numFmtId="0" fontId="15" fillId="0" borderId="0" xfId="6" applyFont="1" applyProtection="1">
      <alignment vertical="center"/>
    </xf>
    <xf numFmtId="0" fontId="15" fillId="0" borderId="0" xfId="6" applyFont="1" applyAlignment="1" applyProtection="1">
      <alignment vertical="top" wrapText="1"/>
    </xf>
    <xf numFmtId="0" fontId="21" fillId="6" borderId="1" xfId="6" applyFont="1" applyFill="1" applyBorder="1" applyAlignment="1" applyProtection="1">
      <alignment vertical="center" wrapText="1"/>
    </xf>
    <xf numFmtId="0" fontId="2" fillId="6" borderId="1" xfId="6" applyFont="1" applyFill="1" applyBorder="1" applyAlignment="1" applyProtection="1">
      <alignment horizontal="center" vertical="center" wrapText="1"/>
    </xf>
    <xf numFmtId="0" fontId="15" fillId="0" borderId="0" xfId="6" applyFont="1" applyAlignment="1" applyProtection="1">
      <alignment horizontal="left" vertical="center"/>
    </xf>
    <xf numFmtId="0" fontId="15" fillId="8" borderId="1" xfId="6" applyFont="1" applyFill="1" applyBorder="1" applyAlignment="1" applyProtection="1">
      <alignment vertical="top" wrapText="1"/>
    </xf>
    <xf numFmtId="0" fontId="15" fillId="0" borderId="1" xfId="6" applyFont="1" applyBorder="1" applyAlignment="1" applyProtection="1">
      <alignment vertical="top" wrapText="1"/>
    </xf>
    <xf numFmtId="0" fontId="25" fillId="6" borderId="0" xfId="6" applyFont="1" applyFill="1" applyAlignment="1" applyProtection="1">
      <alignment vertical="center" wrapText="1"/>
    </xf>
    <xf numFmtId="0" fontId="29" fillId="0" borderId="1" xfId="0" applyFont="1" applyBorder="1" applyProtection="1">
      <alignment vertical="center"/>
    </xf>
    <xf numFmtId="0" fontId="29" fillId="4" borderId="1" xfId="0" applyFont="1" applyFill="1" applyBorder="1" applyProtection="1">
      <alignment vertical="center"/>
    </xf>
    <xf numFmtId="0" fontId="4" fillId="0" borderId="1" xfId="0" applyFont="1" applyBorder="1" applyAlignment="1" applyProtection="1">
      <alignment horizontal="center" vertical="center" wrapText="1"/>
    </xf>
    <xf numFmtId="0" fontId="32" fillId="0" borderId="1" xfId="0" applyFont="1" applyBorder="1" applyProtection="1">
      <alignment vertical="center"/>
    </xf>
    <xf numFmtId="0" fontId="32" fillId="7" borderId="1" xfId="0" applyFont="1" applyFill="1" applyBorder="1" applyProtection="1">
      <alignment vertical="center"/>
    </xf>
    <xf numFmtId="0" fontId="2" fillId="3" borderId="1" xfId="0" applyFont="1" applyFill="1" applyBorder="1" applyAlignment="1" applyProtection="1">
      <alignment horizontal="center" vertical="center" wrapText="1"/>
    </xf>
    <xf numFmtId="0" fontId="13" fillId="3" borderId="1" xfId="2" applyFont="1" applyFill="1" applyBorder="1" applyAlignment="1">
      <alignment horizontal="center" vertical="center" wrapText="1"/>
    </xf>
    <xf numFmtId="0" fontId="18" fillId="3" borderId="1" xfId="2" applyFont="1" applyFill="1" applyBorder="1" applyAlignment="1">
      <alignment horizontal="center" vertical="center" wrapText="1"/>
    </xf>
    <xf numFmtId="0" fontId="18" fillId="3" borderId="1" xfId="4" applyFont="1" applyFill="1" applyBorder="1" applyAlignment="1">
      <alignment horizontal="center" vertical="center" wrapText="1"/>
    </xf>
    <xf numFmtId="0" fontId="2" fillId="0" borderId="1" xfId="6" applyFont="1" applyBorder="1" applyAlignment="1" applyProtection="1">
      <alignment horizontal="center" vertical="center" wrapText="1"/>
    </xf>
    <xf numFmtId="182" fontId="4" fillId="0" borderId="1" xfId="0" applyNumberFormat="1" applyFont="1" applyBorder="1" applyAlignment="1" applyProtection="1">
      <alignment horizontal="center" vertical="center"/>
    </xf>
    <xf numFmtId="0" fontId="2" fillId="3" borderId="5" xfId="0" applyFont="1" applyFill="1" applyBorder="1" applyAlignment="1" applyProtection="1">
      <alignment vertical="center" wrapText="1"/>
    </xf>
    <xf numFmtId="0" fontId="2" fillId="3" borderId="4"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0" borderId="5" xfId="0" applyFont="1" applyBorder="1" applyAlignment="1" applyProtection="1">
      <alignment horizontal="center" vertical="center"/>
    </xf>
    <xf numFmtId="0" fontId="2" fillId="0" borderId="3" xfId="0" applyFont="1" applyBorder="1" applyAlignment="1" applyProtection="1">
      <alignment horizontal="center" vertical="center"/>
    </xf>
    <xf numFmtId="0" fontId="4" fillId="0" borderId="1" xfId="0" applyFont="1" applyBorder="1" applyAlignment="1" applyProtection="1">
      <alignment vertical="center" wrapText="1"/>
    </xf>
    <xf numFmtId="0" fontId="3" fillId="0" borderId="1" xfId="0" applyFont="1" applyBorder="1" applyAlignment="1" applyProtection="1">
      <alignment vertical="center" wrapText="1"/>
    </xf>
    <xf numFmtId="0" fontId="9" fillId="6" borderId="0" xfId="0" applyFont="1" applyFill="1" applyAlignment="1" applyProtection="1">
      <alignment vertical="center" wrapText="1"/>
    </xf>
    <xf numFmtId="0" fontId="4"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181" fontId="4" fillId="0" borderId="11" xfId="0" applyNumberFormat="1" applyFont="1" applyBorder="1" applyAlignment="1" applyProtection="1">
      <alignment horizontal="center" vertical="center"/>
    </xf>
    <xf numFmtId="0" fontId="31" fillId="3" borderId="5" xfId="0" applyFont="1" applyFill="1" applyBorder="1" applyAlignment="1" applyProtection="1">
      <alignment vertical="center" wrapText="1"/>
    </xf>
    <xf numFmtId="0" fontId="29" fillId="0" borderId="1" xfId="0" applyFont="1" applyBorder="1" applyAlignment="1" applyProtection="1">
      <alignment horizontal="center" vertical="center"/>
    </xf>
    <xf numFmtId="0" fontId="4" fillId="0" borderId="5" xfId="0" applyFont="1" applyBorder="1" applyAlignment="1" applyProtection="1">
      <alignment vertical="center" wrapText="1"/>
    </xf>
    <xf numFmtId="0" fontId="4" fillId="0" borderId="4" xfId="0" applyFont="1" applyBorder="1" applyAlignment="1" applyProtection="1">
      <alignment vertical="center" wrapText="1"/>
    </xf>
    <xf numFmtId="0" fontId="4" fillId="0" borderId="3" xfId="0" applyFont="1" applyBorder="1" applyAlignment="1" applyProtection="1">
      <alignment vertical="center" wrapText="1"/>
    </xf>
    <xf numFmtId="0" fontId="2" fillId="0" borderId="1" xfId="0" applyFont="1" applyBorder="1" applyAlignment="1" applyProtection="1">
      <alignment horizontal="left" vertical="top" wrapText="1"/>
    </xf>
    <xf numFmtId="0" fontId="2" fillId="3" borderId="1" xfId="0" applyFont="1" applyFill="1" applyBorder="1" applyAlignment="1" applyProtection="1">
      <alignment horizontal="center" vertical="center"/>
    </xf>
    <xf numFmtId="178" fontId="2" fillId="3"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27" fillId="3" borderId="1" xfId="0" applyFont="1" applyFill="1" applyBorder="1" applyAlignment="1" applyProtection="1">
      <alignment horizontal="center" vertical="center"/>
    </xf>
    <xf numFmtId="0" fontId="31" fillId="3" borderId="1" xfId="0" applyFont="1" applyFill="1" applyBorder="1" applyAlignment="1" applyProtection="1">
      <alignment horizontal="left" vertical="center"/>
    </xf>
    <xf numFmtId="0" fontId="2" fillId="0" borderId="1" xfId="0" applyFont="1" applyBorder="1" applyAlignment="1" applyProtection="1">
      <alignment horizontal="right" vertical="center"/>
    </xf>
    <xf numFmtId="0" fontId="2" fillId="3" borderId="1" xfId="2" applyFont="1" applyFill="1" applyBorder="1" applyAlignment="1">
      <alignment horizontal="left" vertical="center"/>
    </xf>
    <xf numFmtId="0" fontId="7" fillId="3" borderId="1" xfId="2" applyFont="1" applyFill="1" applyBorder="1" applyAlignment="1">
      <alignment horizontal="left" vertical="center"/>
    </xf>
    <xf numFmtId="0" fontId="13" fillId="3" borderId="1" xfId="2" applyFont="1" applyFill="1" applyBorder="1" applyAlignment="1">
      <alignment horizontal="center" vertical="center"/>
    </xf>
    <xf numFmtId="0" fontId="14" fillId="3" borderId="1" xfId="2" applyFont="1" applyFill="1" applyBorder="1" applyAlignment="1">
      <alignment horizontal="center" vertical="center"/>
    </xf>
    <xf numFmtId="0" fontId="12" fillId="0" borderId="5" xfId="2" applyFont="1" applyBorder="1">
      <alignment vertical="center"/>
    </xf>
    <xf numFmtId="0" fontId="12" fillId="0" borderId="4" xfId="2" applyFont="1" applyBorder="1">
      <alignment vertical="center"/>
    </xf>
    <xf numFmtId="0" fontId="10" fillId="0" borderId="4" xfId="2" applyBorder="1">
      <alignment vertical="center"/>
    </xf>
    <xf numFmtId="0" fontId="10" fillId="0" borderId="3" xfId="2" applyBorder="1">
      <alignment vertical="center"/>
    </xf>
    <xf numFmtId="0" fontId="12" fillId="0" borderId="3" xfId="2" applyFont="1" applyBorder="1">
      <alignment vertical="center"/>
    </xf>
    <xf numFmtId="0" fontId="31" fillId="3" borderId="1" xfId="2" applyFont="1" applyFill="1" applyBorder="1" applyAlignment="1">
      <alignment horizontal="left" vertical="center"/>
    </xf>
    <xf numFmtId="0" fontId="13" fillId="0" borderId="1" xfId="2" applyFont="1" applyBorder="1" applyAlignment="1">
      <alignment horizontal="right" vertical="center"/>
    </xf>
    <xf numFmtId="0" fontId="14" fillId="0" borderId="1" xfId="2" applyFont="1" applyBorder="1" applyAlignment="1">
      <alignment horizontal="right" vertical="center"/>
    </xf>
    <xf numFmtId="0" fontId="13" fillId="3" borderId="1" xfId="2" applyFont="1" applyFill="1" applyBorder="1" applyAlignment="1">
      <alignment horizontal="center" vertical="center" wrapText="1"/>
    </xf>
    <xf numFmtId="0" fontId="2" fillId="0" borderId="1" xfId="2" applyFont="1" applyBorder="1" applyAlignment="1">
      <alignment horizontal="right" vertical="center"/>
    </xf>
    <xf numFmtId="0" fontId="7" fillId="0" borderId="1" xfId="2" applyFont="1" applyBorder="1" applyAlignment="1">
      <alignment horizontal="right" vertical="center"/>
    </xf>
    <xf numFmtId="58" fontId="13" fillId="3" borderId="1" xfId="2" applyNumberFormat="1" applyFont="1" applyFill="1" applyBorder="1" applyAlignment="1">
      <alignment horizontal="center" vertical="center"/>
    </xf>
    <xf numFmtId="0" fontId="12" fillId="0" borderId="9" xfId="2" applyFont="1" applyBorder="1">
      <alignment vertical="center"/>
    </xf>
    <xf numFmtId="0" fontId="10" fillId="0" borderId="9" xfId="2" applyBorder="1">
      <alignment vertical="center"/>
    </xf>
    <xf numFmtId="0" fontId="10" fillId="0" borderId="8" xfId="2" applyBorder="1">
      <alignment vertical="center"/>
    </xf>
    <xf numFmtId="0" fontId="18" fillId="3" borderId="5" xfId="2" applyFont="1" applyFill="1" applyBorder="1" applyAlignment="1">
      <alignment horizontal="left" vertical="center"/>
    </xf>
    <xf numFmtId="0" fontId="18" fillId="3" borderId="4" xfId="2" applyFont="1" applyFill="1" applyBorder="1" applyAlignment="1">
      <alignment horizontal="left" vertical="center"/>
    </xf>
    <xf numFmtId="0" fontId="18" fillId="3" borderId="3" xfId="2" applyFont="1" applyFill="1" applyBorder="1" applyAlignment="1">
      <alignment horizontal="left" vertical="center"/>
    </xf>
    <xf numFmtId="0" fontId="19" fillId="0" borderId="5" xfId="2" applyFont="1" applyBorder="1" applyAlignment="1">
      <alignment horizontal="right" vertical="center"/>
    </xf>
    <xf numFmtId="0" fontId="19" fillId="0" borderId="4" xfId="2" applyFont="1" applyBorder="1" applyAlignment="1">
      <alignment horizontal="right" vertical="center"/>
    </xf>
    <xf numFmtId="0" fontId="19" fillId="0" borderId="3" xfId="2" applyFont="1" applyBorder="1" applyAlignment="1">
      <alignment horizontal="right" vertical="center"/>
    </xf>
    <xf numFmtId="0" fontId="18" fillId="3" borderId="5" xfId="2" applyFont="1" applyFill="1" applyBorder="1" applyAlignment="1">
      <alignment horizontal="center" vertical="center" wrapText="1"/>
    </xf>
    <xf numFmtId="0" fontId="18" fillId="3" borderId="4" xfId="2" applyFont="1" applyFill="1" applyBorder="1" applyAlignment="1">
      <alignment horizontal="center" vertical="center"/>
    </xf>
    <xf numFmtId="0" fontId="18" fillId="3" borderId="3" xfId="2" applyFont="1" applyFill="1" applyBorder="1" applyAlignment="1">
      <alignment horizontal="center" vertical="center"/>
    </xf>
    <xf numFmtId="0" fontId="15" fillId="0" borderId="5" xfId="2" applyFont="1" applyBorder="1" applyAlignment="1">
      <alignment horizontal="left" vertical="center" wrapText="1"/>
    </xf>
    <xf numFmtId="0" fontId="15" fillId="0" borderId="9" xfId="2" applyFont="1" applyBorder="1" applyAlignment="1">
      <alignment horizontal="left" vertical="center" wrapText="1"/>
    </xf>
    <xf numFmtId="0" fontId="16" fillId="0" borderId="9" xfId="2" applyFont="1" applyBorder="1">
      <alignment vertical="center"/>
    </xf>
    <xf numFmtId="0" fontId="16" fillId="0" borderId="8" xfId="2" applyFont="1" applyBorder="1">
      <alignment vertical="center"/>
    </xf>
    <xf numFmtId="0" fontId="18" fillId="3" borderId="5" xfId="4" applyFont="1" applyFill="1" applyBorder="1" applyAlignment="1">
      <alignment horizontal="left" vertical="center"/>
    </xf>
    <xf numFmtId="0" fontId="18" fillId="3" borderId="4" xfId="4" applyFont="1" applyFill="1" applyBorder="1" applyAlignment="1">
      <alignment horizontal="left" vertical="center"/>
    </xf>
    <xf numFmtId="0" fontId="18" fillId="3" borderId="3" xfId="4" applyFont="1" applyFill="1" applyBorder="1" applyAlignment="1">
      <alignment horizontal="left" vertical="center"/>
    </xf>
    <xf numFmtId="0" fontId="19" fillId="0" borderId="5" xfId="4" applyFont="1" applyBorder="1" applyAlignment="1">
      <alignment horizontal="right" vertical="center"/>
    </xf>
    <xf numFmtId="0" fontId="19" fillId="0" borderId="4" xfId="4" applyFont="1" applyBorder="1" applyAlignment="1">
      <alignment horizontal="right" vertical="center"/>
    </xf>
    <xf numFmtId="0" fontId="19" fillId="0" borderId="3" xfId="4" applyFont="1" applyBorder="1" applyAlignment="1">
      <alignment horizontal="right" vertical="center"/>
    </xf>
    <xf numFmtId="0" fontId="18" fillId="3" borderId="5" xfId="4" applyFont="1" applyFill="1" applyBorder="1" applyAlignment="1">
      <alignment horizontal="center" vertical="center" wrapText="1"/>
    </xf>
    <xf numFmtId="0" fontId="18" fillId="3" borderId="4" xfId="4" applyFont="1" applyFill="1" applyBorder="1" applyAlignment="1">
      <alignment horizontal="center" vertical="center"/>
    </xf>
    <xf numFmtId="0" fontId="18" fillId="3" borderId="3" xfId="4" applyFont="1" applyFill="1" applyBorder="1" applyAlignment="1">
      <alignment horizontal="center" vertical="center"/>
    </xf>
    <xf numFmtId="0" fontId="15" fillId="0" borderId="5" xfId="4" applyFont="1" applyBorder="1" applyAlignment="1">
      <alignment horizontal="left" vertical="center" wrapText="1"/>
    </xf>
    <xf numFmtId="0" fontId="15" fillId="0" borderId="4" xfId="4" applyFont="1" applyBorder="1" applyAlignment="1">
      <alignment horizontal="left" vertical="center" wrapText="1"/>
    </xf>
    <xf numFmtId="0" fontId="15" fillId="0" borderId="3" xfId="4" applyFont="1" applyBorder="1" applyAlignment="1">
      <alignment horizontal="left" vertical="center" wrapText="1"/>
    </xf>
    <xf numFmtId="0" fontId="23" fillId="6" borderId="5" xfId="6" applyFont="1" applyFill="1" applyBorder="1" applyAlignment="1" applyProtection="1">
      <alignment horizontal="left" vertical="center" wrapText="1"/>
    </xf>
    <xf numFmtId="0" fontId="23" fillId="6" borderId="4" xfId="6" applyFont="1" applyFill="1" applyBorder="1" applyAlignment="1" applyProtection="1">
      <alignment horizontal="left" vertical="center" wrapText="1"/>
    </xf>
    <xf numFmtId="0" fontId="23" fillId="6" borderId="3" xfId="6" applyFont="1" applyFill="1" applyBorder="1" applyAlignment="1" applyProtection="1">
      <alignment horizontal="left" vertical="center" wrapText="1"/>
    </xf>
    <xf numFmtId="0" fontId="2" fillId="6" borderId="11" xfId="6" applyFont="1" applyFill="1" applyBorder="1" applyAlignment="1" applyProtection="1">
      <alignment horizontal="center" vertical="center" wrapText="1"/>
    </xf>
    <xf numFmtId="0" fontId="2" fillId="6" borderId="10" xfId="6" applyFont="1" applyFill="1" applyBorder="1" applyAlignment="1" applyProtection="1">
      <alignment horizontal="center" vertical="center" wrapText="1"/>
    </xf>
    <xf numFmtId="0" fontId="21" fillId="6" borderId="5" xfId="6" applyFont="1" applyFill="1" applyBorder="1" applyAlignment="1" applyProtection="1">
      <alignment horizontal="left" vertical="center" wrapText="1"/>
    </xf>
    <xf numFmtId="0" fontId="21" fillId="6" borderId="4" xfId="6" applyFont="1" applyFill="1" applyBorder="1" applyAlignment="1" applyProtection="1">
      <alignment horizontal="left" vertical="center" wrapText="1"/>
    </xf>
    <xf numFmtId="0" fontId="21" fillId="6" borderId="3" xfId="6" applyFont="1" applyFill="1" applyBorder="1" applyAlignment="1" applyProtection="1">
      <alignment horizontal="left" vertical="center" wrapText="1"/>
    </xf>
    <xf numFmtId="0" fontId="21" fillId="6" borderId="5" xfId="6" applyFont="1" applyFill="1" applyBorder="1" applyAlignment="1" applyProtection="1">
      <alignment horizontal="right" vertical="center" wrapText="1"/>
    </xf>
    <xf numFmtId="0" fontId="21" fillId="6" borderId="4" xfId="6" applyFont="1" applyFill="1" applyBorder="1" applyAlignment="1" applyProtection="1">
      <alignment horizontal="right" vertical="center" wrapText="1"/>
    </xf>
    <xf numFmtId="0" fontId="21" fillId="6" borderId="3" xfId="6" applyFont="1" applyFill="1" applyBorder="1" applyAlignment="1" applyProtection="1">
      <alignment horizontal="right" vertical="center" wrapText="1"/>
    </xf>
    <xf numFmtId="0" fontId="21" fillId="6" borderId="5" xfId="6" applyFont="1" applyFill="1" applyBorder="1" applyAlignment="1" applyProtection="1">
      <alignment horizontal="center" vertical="center" wrapText="1"/>
    </xf>
    <xf numFmtId="0" fontId="21" fillId="6" borderId="3" xfId="6" applyFont="1" applyFill="1" applyBorder="1" applyAlignment="1" applyProtection="1">
      <alignment horizontal="center" vertical="center" wrapText="1"/>
    </xf>
    <xf numFmtId="0" fontId="24" fillId="6" borderId="0" xfId="6" applyFont="1" applyFill="1" applyAlignment="1" applyProtection="1">
      <alignment horizontal="center" vertical="center" wrapText="1"/>
    </xf>
    <xf numFmtId="0" fontId="9" fillId="6" borderId="5" xfId="6" applyFont="1" applyFill="1" applyBorder="1" applyAlignment="1" applyProtection="1">
      <alignment horizontal="right" vertical="center" wrapText="1"/>
    </xf>
    <xf numFmtId="0" fontId="9" fillId="6" borderId="4" xfId="6" applyFont="1" applyFill="1" applyBorder="1" applyAlignment="1" applyProtection="1">
      <alignment horizontal="right" vertical="center" wrapText="1"/>
    </xf>
    <xf numFmtId="0" fontId="9" fillId="6" borderId="3" xfId="6" applyFont="1" applyFill="1" applyBorder="1" applyAlignment="1" applyProtection="1">
      <alignment horizontal="right" vertical="center" wrapText="1"/>
    </xf>
    <xf numFmtId="0" fontId="9" fillId="6" borderId="5" xfId="6" applyFont="1" applyFill="1" applyBorder="1" applyAlignment="1" applyProtection="1">
      <alignment horizontal="center" vertical="center" wrapText="1"/>
    </xf>
    <xf numFmtId="0" fontId="9" fillId="6" borderId="3" xfId="6" applyFont="1" applyFill="1" applyBorder="1" applyAlignment="1" applyProtection="1">
      <alignment horizontal="center" vertical="center" wrapText="1"/>
    </xf>
    <xf numFmtId="0" fontId="21" fillId="6" borderId="11" xfId="6" applyFont="1" applyFill="1" applyBorder="1" applyAlignment="1" applyProtection="1">
      <alignment horizontal="center" vertical="center" wrapText="1"/>
    </xf>
    <xf numFmtId="0" fontId="21" fillId="6" borderId="10" xfId="6" applyFont="1" applyFill="1" applyBorder="1" applyAlignment="1" applyProtection="1">
      <alignment horizontal="center" vertical="center" wrapText="1"/>
    </xf>
    <xf numFmtId="58" fontId="21" fillId="6" borderId="5" xfId="6" applyNumberFormat="1" applyFont="1" applyFill="1" applyBorder="1" applyAlignment="1" applyProtection="1">
      <alignment horizontal="center" vertical="center" wrapText="1"/>
    </xf>
    <xf numFmtId="58" fontId="21" fillId="6" borderId="3" xfId="6" applyNumberFormat="1" applyFont="1" applyFill="1" applyBorder="1" applyAlignment="1" applyProtection="1">
      <alignment horizontal="center" vertical="center" wrapText="1"/>
    </xf>
    <xf numFmtId="0" fontId="2" fillId="2" borderId="5" xfId="6" applyFont="1" applyFill="1" applyBorder="1" applyAlignment="1" applyProtection="1">
      <alignment horizontal="left" vertical="center" wrapText="1"/>
    </xf>
    <xf numFmtId="0" fontId="2" fillId="2" borderId="4" xfId="6" applyFont="1" applyFill="1" applyBorder="1" applyAlignment="1" applyProtection="1">
      <alignment horizontal="left" vertical="center" wrapText="1"/>
    </xf>
    <xf numFmtId="0" fontId="2" fillId="2" borderId="3" xfId="6" applyFont="1" applyFill="1" applyBorder="1" applyAlignment="1" applyProtection="1">
      <alignment horizontal="left" vertical="center" wrapText="1"/>
    </xf>
    <xf numFmtId="0" fontId="38" fillId="2" borderId="11" xfId="6" applyFont="1" applyFill="1" applyBorder="1" applyAlignment="1" applyProtection="1">
      <alignment horizontal="center" vertical="center" wrapText="1"/>
    </xf>
    <xf numFmtId="0" fontId="22" fillId="2" borderId="10" xfId="6" applyFont="1" applyFill="1" applyBorder="1" applyAlignment="1" applyProtection="1">
      <alignment horizontal="center" vertical="center" wrapText="1"/>
    </xf>
    <xf numFmtId="0" fontId="22" fillId="2" borderId="11" xfId="6" applyFont="1" applyFill="1" applyBorder="1" applyAlignment="1" applyProtection="1">
      <alignment horizontal="center" vertical="center" wrapText="1"/>
    </xf>
    <xf numFmtId="0" fontId="22" fillId="2" borderId="5" xfId="6" applyFont="1" applyFill="1" applyBorder="1" applyAlignment="1" applyProtection="1">
      <alignment horizontal="right" vertical="center" wrapText="1"/>
    </xf>
    <xf numFmtId="0" fontId="22" fillId="2" borderId="4" xfId="6" applyFont="1" applyFill="1" applyBorder="1" applyAlignment="1" applyProtection="1">
      <alignment horizontal="right" vertical="center" wrapText="1"/>
    </xf>
    <xf numFmtId="0" fontId="22" fillId="2" borderId="3" xfId="6" applyFont="1" applyFill="1" applyBorder="1" applyAlignment="1" applyProtection="1">
      <alignment horizontal="right" vertical="center" wrapText="1"/>
    </xf>
    <xf numFmtId="0" fontId="22" fillId="2" borderId="5" xfId="6" applyFont="1" applyFill="1" applyBorder="1" applyAlignment="1" applyProtection="1">
      <alignment horizontal="center" vertical="center" wrapText="1"/>
    </xf>
    <xf numFmtId="0" fontId="22" fillId="2" borderId="3" xfId="6" applyFont="1" applyFill="1" applyBorder="1" applyAlignment="1" applyProtection="1">
      <alignment horizontal="center" vertical="center" wrapText="1"/>
    </xf>
    <xf numFmtId="0" fontId="21" fillId="2" borderId="5" xfId="6" applyFont="1" applyFill="1" applyBorder="1" applyAlignment="1" applyProtection="1">
      <alignment horizontal="center" vertical="center" wrapText="1"/>
    </xf>
    <xf numFmtId="0" fontId="21" fillId="2" borderId="3" xfId="6" applyFont="1" applyFill="1" applyBorder="1" applyAlignment="1" applyProtection="1">
      <alignment horizontal="center" vertical="center" wrapText="1"/>
    </xf>
    <xf numFmtId="177" fontId="1" fillId="0" borderId="7" xfId="0" applyNumberFormat="1" applyFont="1" applyBorder="1" applyAlignment="1" applyProtection="1">
      <alignment horizontal="right" vertical="center"/>
    </xf>
    <xf numFmtId="177" fontId="1" fillId="0" borderId="6"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1" fillId="0" borderId="2" xfId="0" applyNumberFormat="1" applyFont="1" applyBorder="1" applyAlignment="1" applyProtection="1">
      <alignment horizontal="right" vertical="center"/>
    </xf>
    <xf numFmtId="176" fontId="1" fillId="0" borderId="7" xfId="0" applyNumberFormat="1" applyFont="1" applyBorder="1" applyAlignment="1" applyProtection="1">
      <alignment horizontal="right" vertical="center"/>
    </xf>
    <xf numFmtId="0" fontId="1" fillId="0" borderId="7" xfId="0" applyNumberFormat="1" applyFont="1" applyBorder="1" applyAlignment="1" applyProtection="1">
      <alignment horizontal="right" vertical="center"/>
    </xf>
    <xf numFmtId="0" fontId="1" fillId="0" borderId="6" xfId="0" applyNumberFormat="1" applyFont="1" applyBorder="1" applyAlignment="1" applyProtection="1">
      <alignment horizontal="right" vertical="center"/>
    </xf>
    <xf numFmtId="0" fontId="12" fillId="0" borderId="5" xfId="2" applyFont="1" applyBorder="1" applyAlignment="1">
      <alignment vertical="center" wrapText="1"/>
    </xf>
    <xf numFmtId="0" fontId="40" fillId="3" borderId="1" xfId="0" applyFont="1" applyFill="1" applyBorder="1" applyAlignment="1" applyProtection="1">
      <alignment horizontal="center" vertical="center"/>
    </xf>
    <xf numFmtId="176" fontId="1" fillId="0" borderId="1" xfId="0" applyNumberFormat="1" applyFont="1" applyBorder="1" applyAlignment="1" applyProtection="1">
      <alignment horizontal="right"/>
    </xf>
    <xf numFmtId="177" fontId="1" fillId="0" borderId="1" xfId="0" applyNumberFormat="1" applyFont="1" applyBorder="1" applyAlignment="1" applyProtection="1">
      <alignment horizontal="right"/>
    </xf>
    <xf numFmtId="0" fontId="22"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1" fillId="0" borderId="1" xfId="0" applyFont="1" applyBorder="1" applyAlignment="1" applyProtection="1">
      <alignment horizontal="right" vertical="center" wrapText="1"/>
    </xf>
    <xf numFmtId="176" fontId="1" fillId="0" borderId="2" xfId="0" applyNumberFormat="1" applyFont="1" applyBorder="1" applyAlignment="1" applyProtection="1">
      <alignment horizontal="right" vertical="center"/>
    </xf>
    <xf numFmtId="0" fontId="43" fillId="6" borderId="5" xfId="6" applyFont="1" applyFill="1" applyBorder="1" applyAlignment="1" applyProtection="1">
      <alignment horizontal="left" vertical="center" wrapText="1"/>
    </xf>
    <xf numFmtId="0" fontId="44" fillId="6" borderId="5" xfId="6" applyFont="1" applyFill="1" applyBorder="1" applyAlignment="1" applyProtection="1">
      <alignment horizontal="left" vertical="center" wrapText="1"/>
    </xf>
    <xf numFmtId="179" fontId="1" fillId="0" borderId="1" xfId="0" applyNumberFormat="1" applyFont="1" applyBorder="1" applyAlignment="1" applyProtection="1">
      <alignment horizontal="right" vertical="center"/>
    </xf>
    <xf numFmtId="179" fontId="1" fillId="0" borderId="2" xfId="0" applyNumberFormat="1" applyFont="1" applyBorder="1" applyAlignment="1" applyProtection="1">
      <alignment horizontal="right" vertical="center"/>
    </xf>
    <xf numFmtId="0" fontId="15" fillId="0" borderId="1" xfId="0" applyFont="1" applyBorder="1" applyAlignment="1" applyProtection="1">
      <alignment horizontal="center" vertical="center"/>
    </xf>
    <xf numFmtId="0" fontId="15" fillId="2" borderId="1" xfId="0" applyFont="1" applyFill="1" applyBorder="1" applyAlignment="1" applyProtection="1">
      <alignment horizontal="center" vertical="center"/>
    </xf>
    <xf numFmtId="179" fontId="1" fillId="0" borderId="7" xfId="0" applyNumberFormat="1" applyFont="1" applyBorder="1" applyAlignment="1" applyProtection="1">
      <alignment horizontal="right" vertical="center"/>
    </xf>
    <xf numFmtId="179" fontId="1" fillId="0" borderId="6" xfId="0" applyNumberFormat="1" applyFont="1" applyBorder="1" applyAlignment="1" applyProtection="1">
      <alignment horizontal="right" vertical="center"/>
    </xf>
  </cellXfs>
  <cellStyles count="9">
    <cellStyle name="常规 2" xfId="1" xr:uid="{00000000-0005-0000-0000-000000000000}"/>
    <cellStyle name="常规 2 2" xfId="8" xr:uid="{00000000-0005-0000-0000-000001000000}"/>
    <cellStyle name="常规 3" xfId="3" xr:uid="{00000000-0005-0000-0000-000002000000}"/>
    <cellStyle name="常规 3 2" xfId="5" xr:uid="{00000000-0005-0000-0000-000003000000}"/>
    <cellStyle name="표준" xfId="0" builtinId="0"/>
    <cellStyle name="표준 2" xfId="2" xr:uid="{00000000-0005-0000-0000-000005000000}"/>
    <cellStyle name="표준 2 2" xfId="7" xr:uid="{00000000-0005-0000-0000-000006000000}"/>
    <cellStyle name="표준 3" xfId="4" xr:uid="{00000000-0005-0000-0000-000007000000}"/>
    <cellStyle name="표준 4" xfId="6" xr:uid="{00000000-0005-0000-0000-000008000000}"/>
  </cellStyles>
  <dxfs count="85">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i val="0"/>
        <condense val="0"/>
        <extend val="0"/>
        <color indexed="8"/>
      </font>
      <fill>
        <patternFill>
          <bgColor indexed="60"/>
        </patternFill>
      </fill>
    </dxf>
    <dxf>
      <font>
        <b val="0"/>
        <i val="0"/>
        <condense val="0"/>
        <extend val="0"/>
        <color indexed="8"/>
      </font>
      <fill>
        <patternFill patternType="solid">
          <fgColor indexed="64"/>
          <bgColor indexed="60"/>
        </patternFill>
      </fill>
    </dxf>
    <dxf>
      <font>
        <b val="0"/>
        <i val="0"/>
        <condense val="0"/>
        <extend val="0"/>
        <color indexed="8"/>
      </font>
      <fill>
        <patternFill patternType="solid">
          <fgColor indexed="64"/>
          <bgColor indexed="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7"/>
  <sheetViews>
    <sheetView showGridLines="0" zoomScale="90" zoomScaleSheetLayoutView="100" workbookViewId="0">
      <selection activeCell="C23" sqref="C23"/>
    </sheetView>
  </sheetViews>
  <sheetFormatPr defaultColWidth="9.25" defaultRowHeight="13.5"/>
  <cols>
    <col min="1" max="1" width="7.625" customWidth="1"/>
    <col min="2" max="3" width="25.75" customWidth="1"/>
    <col min="4" max="5" width="21.625" customWidth="1"/>
    <col min="6" max="6" width="24" customWidth="1"/>
    <col min="7" max="7" width="18.625" customWidth="1"/>
    <col min="8" max="8" width="23.25" customWidth="1"/>
    <col min="9" max="11" width="9" style="1" customWidth="1"/>
  </cols>
  <sheetData>
    <row r="2" spans="2:8" ht="13.5" customHeight="1">
      <c r="B2" s="2" t="s">
        <v>0</v>
      </c>
      <c r="C2" s="2"/>
      <c r="D2" s="2"/>
      <c r="E2" s="2"/>
      <c r="F2" s="2"/>
    </row>
    <row r="7" spans="2:8" ht="30" customHeight="1">
      <c r="B7" s="56" t="s">
        <v>359</v>
      </c>
      <c r="C7" s="57"/>
      <c r="D7" s="57"/>
      <c r="E7" s="57"/>
      <c r="F7" s="57"/>
      <c r="G7" s="57"/>
      <c r="H7" s="58"/>
    </row>
    <row r="8" spans="2:8" ht="30" customHeight="1">
      <c r="B8" s="69" t="s">
        <v>279</v>
      </c>
      <c r="C8" s="57"/>
      <c r="D8" s="57"/>
      <c r="E8" s="57"/>
      <c r="F8" s="57"/>
      <c r="G8" s="57"/>
      <c r="H8" s="58"/>
    </row>
    <row r="9" spans="2:8" ht="16.5">
      <c r="B9" s="3"/>
      <c r="C9" s="3"/>
      <c r="D9" s="3"/>
      <c r="E9" s="4"/>
      <c r="F9" s="4"/>
      <c r="G9" s="10"/>
      <c r="H9" s="5" t="s">
        <v>238</v>
      </c>
    </row>
    <row r="10" spans="2:8" ht="15.75">
      <c r="B10" s="64" t="s">
        <v>1</v>
      </c>
      <c r="C10" s="70" t="s">
        <v>241</v>
      </c>
      <c r="D10" s="66">
        <v>2</v>
      </c>
      <c r="E10" s="68" t="s">
        <v>360</v>
      </c>
      <c r="F10" s="59">
        <v>2</v>
      </c>
      <c r="G10" s="60"/>
      <c r="H10" s="55" t="s">
        <v>360</v>
      </c>
    </row>
    <row r="11" spans="2:8" ht="15">
      <c r="B11" s="65"/>
      <c r="C11" s="65"/>
      <c r="D11" s="67"/>
      <c r="E11" s="67"/>
      <c r="F11" s="47" t="s">
        <v>361</v>
      </c>
      <c r="G11" s="47" t="s">
        <v>362</v>
      </c>
      <c r="H11" s="47" t="s">
        <v>362</v>
      </c>
    </row>
    <row r="12" spans="2:8" ht="26.45" customHeight="1">
      <c r="B12" s="6" t="s">
        <v>2</v>
      </c>
      <c r="C12" s="45" t="s">
        <v>242</v>
      </c>
      <c r="D12" s="7">
        <v>35613.07244294</v>
      </c>
      <c r="E12" s="7">
        <v>77320.85366845</v>
      </c>
      <c r="F12" s="11" t="s">
        <v>363</v>
      </c>
      <c r="G12" s="11" t="s">
        <v>364</v>
      </c>
      <c r="H12" s="12" t="s">
        <v>365</v>
      </c>
    </row>
    <row r="13" spans="2:8" ht="24" customHeight="1">
      <c r="B13" s="8" t="s">
        <v>4</v>
      </c>
      <c r="C13" s="46" t="s">
        <v>243</v>
      </c>
      <c r="D13" s="9">
        <v>20994.306214550001</v>
      </c>
      <c r="E13" s="9">
        <v>46177.885029019999</v>
      </c>
      <c r="F13" s="13" t="s">
        <v>366</v>
      </c>
      <c r="G13" s="13" t="s">
        <v>367</v>
      </c>
      <c r="H13" s="14" t="s">
        <v>213</v>
      </c>
    </row>
    <row r="14" spans="2:8" ht="20.45" customHeight="1">
      <c r="B14" s="6" t="s">
        <v>5</v>
      </c>
      <c r="C14" s="45" t="s">
        <v>244</v>
      </c>
      <c r="D14" s="7">
        <v>14618.766228390001</v>
      </c>
      <c r="E14" s="7">
        <v>31142.968639430001</v>
      </c>
      <c r="F14" s="11" t="s">
        <v>189</v>
      </c>
      <c r="G14" s="11" t="s">
        <v>48</v>
      </c>
      <c r="H14" s="12" t="s">
        <v>368</v>
      </c>
    </row>
    <row r="15" spans="2:8" ht="22.5" customHeight="1">
      <c r="B15" s="8" t="s">
        <v>7</v>
      </c>
      <c r="C15" s="46" t="s">
        <v>245</v>
      </c>
      <c r="D15" s="9">
        <v>6375.5399861599999</v>
      </c>
      <c r="E15" s="9">
        <v>15034.91638959</v>
      </c>
      <c r="F15" s="13" t="s">
        <v>8</v>
      </c>
      <c r="G15" s="13" t="s">
        <v>8</v>
      </c>
      <c r="H15" s="13" t="s">
        <v>8</v>
      </c>
    </row>
    <row r="16" spans="2:8" ht="54.6" customHeight="1">
      <c r="B16" s="61" t="s">
        <v>246</v>
      </c>
      <c r="C16" s="61"/>
      <c r="D16" s="62"/>
      <c r="E16" s="62"/>
      <c r="F16" s="62"/>
      <c r="G16" s="62"/>
      <c r="H16" s="62"/>
    </row>
    <row r="17" spans="2:11" ht="54.6" customHeight="1">
      <c r="B17" s="71" t="s">
        <v>247</v>
      </c>
      <c r="C17" s="72"/>
      <c r="D17" s="72"/>
      <c r="E17" s="72"/>
      <c r="F17" s="72"/>
      <c r="G17" s="72"/>
      <c r="H17" s="73"/>
    </row>
    <row r="19" spans="2:11" ht="17.45" customHeight="1"/>
    <row r="20" spans="2:11">
      <c r="I20"/>
      <c r="J20"/>
      <c r="K20"/>
    </row>
    <row r="21" spans="2:11" ht="15" customHeight="1">
      <c r="B21" s="63"/>
      <c r="C21" s="63"/>
      <c r="D21" s="63"/>
      <c r="E21" s="63"/>
      <c r="F21" s="63"/>
      <c r="G21" s="63"/>
      <c r="H21" s="15"/>
      <c r="I21"/>
      <c r="J21"/>
      <c r="K21"/>
    </row>
    <row r="22" spans="2:11">
      <c r="I22"/>
      <c r="J22"/>
      <c r="K22"/>
    </row>
    <row r="23" spans="2:11">
      <c r="I23"/>
      <c r="J23"/>
      <c r="K23"/>
    </row>
    <row r="24" spans="2:11">
      <c r="I24"/>
      <c r="J24"/>
      <c r="K24"/>
    </row>
    <row r="25" spans="2:11">
      <c r="I25"/>
      <c r="J25"/>
      <c r="K25"/>
    </row>
    <row r="26" spans="2:11" ht="15" customHeight="1">
      <c r="I26"/>
      <c r="J26"/>
      <c r="K26"/>
    </row>
    <row r="27" spans="2:11" ht="15" customHeight="1">
      <c r="I27"/>
      <c r="J27"/>
      <c r="K27"/>
    </row>
  </sheetData>
  <mergeCells count="10">
    <mergeCell ref="B7:H7"/>
    <mergeCell ref="F10:G10"/>
    <mergeCell ref="B16:H16"/>
    <mergeCell ref="B21:G21"/>
    <mergeCell ref="B10:B11"/>
    <mergeCell ref="D10:D11"/>
    <mergeCell ref="E10:E11"/>
    <mergeCell ref="B8:H8"/>
    <mergeCell ref="C10:C11"/>
    <mergeCell ref="B17:H17"/>
  </mergeCells>
  <phoneticPr fontId="11" type="noConversion"/>
  <conditionalFormatting sqref="F12:F14">
    <cfRule type="cellIs" dxfId="84" priority="1" stopIfTrue="1" operator="notBetween">
      <formula>同比上限值</formula>
      <formula>同比下限值</formula>
    </cfRule>
    <cfRule type="cellIs" priority="2" stopIfTrue="1" operator="equal">
      <formula>"-"</formula>
    </cfRule>
  </conditionalFormatting>
  <conditionalFormatting sqref="G12:H14">
    <cfRule type="cellIs" dxfId="83" priority="3" stopIfTrue="1" operator="notBetween">
      <formula>同比上限值</formula>
      <formula>同比下限值</formula>
    </cfRule>
    <cfRule type="cellIs" priority="4" stopIfTrue="1" operator="equal">
      <formula>"-"</formula>
    </cfRule>
  </conditionalFormatting>
  <pageMargins left="0.69991251615088756" right="0.69991251615088756" top="0.74990626395218019" bottom="0.74990626395218019" header="0.29996251027415122" footer="0.29996251027415122"/>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86"/>
  <sheetViews>
    <sheetView showGridLines="0" topLeftCell="A31" zoomScale="90" zoomScaleSheetLayoutView="100" workbookViewId="0">
      <selection activeCell="A43" sqref="A43:XFD46"/>
    </sheetView>
  </sheetViews>
  <sheetFormatPr defaultColWidth="8.75" defaultRowHeight="15"/>
  <cols>
    <col min="1" max="1" width="8.75" style="36"/>
    <col min="2" max="3" width="32.875" style="38" customWidth="1"/>
    <col min="4" max="4" width="15.375" style="37" customWidth="1"/>
    <col min="5" max="8" width="15.375" style="36" customWidth="1"/>
    <col min="9" max="9" width="17.125" style="36" customWidth="1"/>
    <col min="10" max="10" width="15.375" style="36" customWidth="1"/>
    <col min="11" max="12" width="20.625" style="36" customWidth="1"/>
    <col min="13" max="16384" width="8.75" style="36"/>
  </cols>
  <sheetData>
    <row r="1" spans="2:12">
      <c r="D1" s="41"/>
    </row>
    <row r="7" spans="2:12" ht="39" customHeight="1">
      <c r="B7" s="125" t="s">
        <v>727</v>
      </c>
      <c r="C7" s="126"/>
      <c r="D7" s="126"/>
      <c r="E7" s="126"/>
      <c r="F7" s="126"/>
      <c r="G7" s="126"/>
      <c r="H7" s="126"/>
      <c r="I7" s="126"/>
      <c r="J7" s="126"/>
      <c r="K7" s="126"/>
      <c r="L7" s="127"/>
    </row>
    <row r="8" spans="2:12" ht="39" customHeight="1">
      <c r="B8" s="125" t="s">
        <v>292</v>
      </c>
      <c r="C8" s="126"/>
      <c r="D8" s="126"/>
      <c r="E8" s="126"/>
      <c r="F8" s="126"/>
      <c r="G8" s="126"/>
      <c r="H8" s="126"/>
      <c r="I8" s="126"/>
      <c r="J8" s="126"/>
      <c r="K8" s="126"/>
      <c r="L8" s="127"/>
    </row>
    <row r="9" spans="2:12" ht="14.25">
      <c r="B9" s="139" t="s">
        <v>240</v>
      </c>
      <c r="C9" s="140"/>
      <c r="D9" s="140"/>
      <c r="E9" s="140"/>
      <c r="F9" s="140"/>
      <c r="G9" s="140"/>
      <c r="H9" s="140"/>
      <c r="I9" s="140"/>
      <c r="J9" s="140"/>
      <c r="K9" s="140"/>
      <c r="L9" s="141"/>
    </row>
    <row r="10" spans="2:12" ht="54.95" customHeight="1">
      <c r="B10" s="128" t="s">
        <v>185</v>
      </c>
      <c r="C10" s="128" t="s">
        <v>296</v>
      </c>
      <c r="D10" s="128" t="s">
        <v>293</v>
      </c>
      <c r="E10" s="142">
        <v>2</v>
      </c>
      <c r="F10" s="143"/>
      <c r="G10" s="142" t="s">
        <v>728</v>
      </c>
      <c r="H10" s="143"/>
      <c r="I10" s="142" t="s">
        <v>729</v>
      </c>
      <c r="J10" s="143"/>
      <c r="K10" s="142" t="s">
        <v>730</v>
      </c>
      <c r="L10" s="143"/>
    </row>
    <row r="11" spans="2:12" ht="33">
      <c r="B11" s="129"/>
      <c r="C11" s="129"/>
      <c r="D11" s="129"/>
      <c r="E11" s="40" t="s">
        <v>329</v>
      </c>
      <c r="F11" s="40" t="s">
        <v>328</v>
      </c>
      <c r="G11" s="40" t="s">
        <v>329</v>
      </c>
      <c r="H11" s="40" t="s">
        <v>328</v>
      </c>
      <c r="I11" s="40" t="s">
        <v>329</v>
      </c>
      <c r="J11" s="40" t="s">
        <v>328</v>
      </c>
      <c r="K11" s="40" t="s">
        <v>329</v>
      </c>
      <c r="L11" s="40" t="s">
        <v>328</v>
      </c>
    </row>
    <row r="12" spans="2:12" ht="15.75">
      <c r="B12" s="39" t="s">
        <v>184</v>
      </c>
      <c r="C12" s="39" t="str">
        <f>VLOOKUP(B12,'9'!B:C,2,0)</f>
        <v>농산물*</v>
      </c>
      <c r="D12" s="174" t="s">
        <v>183</v>
      </c>
      <c r="E12" s="175" t="s">
        <v>8</v>
      </c>
      <c r="F12" s="7">
        <v>7466.7317780000003</v>
      </c>
      <c r="G12" s="175" t="s">
        <v>8</v>
      </c>
      <c r="H12" s="7">
        <v>17061.957702</v>
      </c>
      <c r="I12" s="175" t="s">
        <v>8</v>
      </c>
      <c r="J12" s="7">
        <v>15214.619306000001</v>
      </c>
      <c r="K12" s="175" t="s">
        <v>8</v>
      </c>
      <c r="L12" s="176" t="s">
        <v>84</v>
      </c>
    </row>
    <row r="13" spans="2:12" ht="15.75">
      <c r="B13" s="39" t="s">
        <v>182</v>
      </c>
      <c r="C13" s="39" t="str">
        <f>VLOOKUP(B13,'9'!B:C,2,0)</f>
        <v>수산물</v>
      </c>
      <c r="D13" s="174" t="s">
        <v>166</v>
      </c>
      <c r="E13" s="7">
        <v>29.353812600000001</v>
      </c>
      <c r="F13" s="7">
        <v>1252.8221390000001</v>
      </c>
      <c r="G13" s="7">
        <v>74.0044994</v>
      </c>
      <c r="H13" s="7">
        <v>3193.8730249999999</v>
      </c>
      <c r="I13" s="7">
        <v>65.815069600000001</v>
      </c>
      <c r="J13" s="7">
        <v>2960.1743620000002</v>
      </c>
      <c r="K13" s="7" t="s">
        <v>62</v>
      </c>
      <c r="L13" s="176" t="s">
        <v>36</v>
      </c>
    </row>
    <row r="14" spans="2:12" ht="15.75">
      <c r="B14" s="39" t="s">
        <v>180</v>
      </c>
      <c r="C14" s="39" t="str">
        <f>VLOOKUP(B14,'9'!B:C,2,0)</f>
        <v>곡물</v>
      </c>
      <c r="D14" s="174" t="s">
        <v>166</v>
      </c>
      <c r="E14" s="7">
        <v>16.379143899999999</v>
      </c>
      <c r="F14" s="7">
        <v>99.860431000000005</v>
      </c>
      <c r="G14" s="7">
        <v>39.805383300000003</v>
      </c>
      <c r="H14" s="7">
        <v>245.12329399999999</v>
      </c>
      <c r="I14" s="7">
        <v>29.663107499999999</v>
      </c>
      <c r="J14" s="7">
        <v>216.58550500000001</v>
      </c>
      <c r="K14" s="7" t="s">
        <v>710</v>
      </c>
      <c r="L14" s="176" t="s">
        <v>731</v>
      </c>
    </row>
    <row r="15" spans="2:12" ht="15.75">
      <c r="B15" s="39" t="s">
        <v>178</v>
      </c>
      <c r="C15" s="39" t="str">
        <f>VLOOKUP(B15,'9'!B:C,2,0)</f>
        <v>석유 제품</v>
      </c>
      <c r="D15" s="174" t="s">
        <v>166</v>
      </c>
      <c r="E15" s="7">
        <v>381.88466590000002</v>
      </c>
      <c r="F15" s="7">
        <v>2555.1215400000001</v>
      </c>
      <c r="G15" s="7">
        <v>813.21383390000005</v>
      </c>
      <c r="H15" s="7">
        <v>5357.4950399999998</v>
      </c>
      <c r="I15" s="7">
        <v>721.57651320000002</v>
      </c>
      <c r="J15" s="7">
        <v>4875.0279829999999</v>
      </c>
      <c r="K15" s="7" t="s">
        <v>711</v>
      </c>
      <c r="L15" s="176" t="s">
        <v>116</v>
      </c>
    </row>
    <row r="16" spans="2:12" ht="15.75">
      <c r="B16" s="39" t="s">
        <v>177</v>
      </c>
      <c r="C16" s="39" t="str">
        <f>VLOOKUP(B16,'9'!B:C,2,0)</f>
        <v>희토류</v>
      </c>
      <c r="D16" s="174" t="s">
        <v>164</v>
      </c>
      <c r="E16" s="7">
        <v>4407.1480000000001</v>
      </c>
      <c r="F16" s="7">
        <v>25.020803999999998</v>
      </c>
      <c r="G16" s="7">
        <v>10468.268</v>
      </c>
      <c r="H16" s="7">
        <v>68.632354000000007</v>
      </c>
      <c r="I16" s="7">
        <v>8511.3250000000007</v>
      </c>
      <c r="J16" s="7">
        <v>81.560581999999997</v>
      </c>
      <c r="K16" s="7" t="s">
        <v>712</v>
      </c>
      <c r="L16" s="176" t="s">
        <v>372</v>
      </c>
    </row>
    <row r="17" spans="2:12" ht="31.5">
      <c r="B17" s="39" t="s">
        <v>176</v>
      </c>
      <c r="C17" s="39" t="str">
        <f>VLOOKUP(B17,'9'!B:C,2,0)</f>
        <v>중국산 의약물질 및 의약품</v>
      </c>
      <c r="D17" s="174" t="s">
        <v>164</v>
      </c>
      <c r="E17" s="7">
        <v>120980.567</v>
      </c>
      <c r="F17" s="7">
        <v>2156.778127</v>
      </c>
      <c r="G17" s="7">
        <v>271217.94500000001</v>
      </c>
      <c r="H17" s="7">
        <v>4484.6962389999999</v>
      </c>
      <c r="I17" s="7">
        <v>248448.41099999999</v>
      </c>
      <c r="J17" s="7">
        <v>3973.338964</v>
      </c>
      <c r="K17" s="7" t="s">
        <v>25</v>
      </c>
      <c r="L17" s="176" t="s">
        <v>122</v>
      </c>
    </row>
    <row r="18" spans="2:12" ht="15.75">
      <c r="B18" s="39" t="s">
        <v>175</v>
      </c>
      <c r="C18" s="39" t="str">
        <f>VLOOKUP(B18,'9'!B:C,2,0)</f>
        <v>비료</v>
      </c>
      <c r="D18" s="174" t="s">
        <v>166</v>
      </c>
      <c r="E18" s="7">
        <v>248.63753779999999</v>
      </c>
      <c r="F18" s="7">
        <v>514.10330499999998</v>
      </c>
      <c r="G18" s="7">
        <v>506.27957950000001</v>
      </c>
      <c r="H18" s="7">
        <v>1079.655352</v>
      </c>
      <c r="I18" s="7">
        <v>467.3962343</v>
      </c>
      <c r="J18" s="7">
        <v>956.12834499999997</v>
      </c>
      <c r="K18" s="7" t="s">
        <v>35</v>
      </c>
      <c r="L18" s="176" t="s">
        <v>122</v>
      </c>
    </row>
    <row r="19" spans="2:12" ht="15.75">
      <c r="B19" s="39" t="s">
        <v>174</v>
      </c>
      <c r="C19" s="39" t="str">
        <f>VLOOKUP(B19,'9'!B:C,2,0)</f>
        <v>플라스틱 제품</v>
      </c>
      <c r="D19" s="174" t="s">
        <v>8</v>
      </c>
      <c r="E19" s="175" t="s">
        <v>8</v>
      </c>
      <c r="F19" s="7">
        <v>8292.1885650000004</v>
      </c>
      <c r="G19" s="175" t="s">
        <v>8</v>
      </c>
      <c r="H19" s="7">
        <v>19043.458412</v>
      </c>
      <c r="I19" s="175" t="s">
        <v>8</v>
      </c>
      <c r="J19" s="7">
        <v>15155.240454000001</v>
      </c>
      <c r="K19" s="175" t="s">
        <v>8</v>
      </c>
      <c r="L19" s="176" t="s">
        <v>732</v>
      </c>
    </row>
    <row r="20" spans="2:12" ht="31.5">
      <c r="B20" s="39" t="s">
        <v>173</v>
      </c>
      <c r="C20" s="39" t="str">
        <f>VLOOKUP(B20,'9'!B:C,2,0)</f>
        <v>여행 가방, 핸드백 및 유사 제품</v>
      </c>
      <c r="D20" s="174" t="s">
        <v>166</v>
      </c>
      <c r="E20" s="7">
        <v>29.972442699999998</v>
      </c>
      <c r="F20" s="7">
        <v>2366.166964</v>
      </c>
      <c r="G20" s="7">
        <v>65.721095099999999</v>
      </c>
      <c r="H20" s="7">
        <v>5323.8591239999996</v>
      </c>
      <c r="I20" s="7">
        <v>54.576737000000001</v>
      </c>
      <c r="J20" s="7">
        <v>4495.5343199999998</v>
      </c>
      <c r="K20" s="7" t="s">
        <v>714</v>
      </c>
      <c r="L20" s="176" t="s">
        <v>118</v>
      </c>
    </row>
    <row r="21" spans="2:12" ht="31.5">
      <c r="B21" s="39" t="s">
        <v>172</v>
      </c>
      <c r="C21" s="39" t="str">
        <f>VLOOKUP(B21,'9'!B:C,2,0)</f>
        <v>방직용 원사, 직물 및 관련 제품</v>
      </c>
      <c r="D21" s="174" t="s">
        <v>8</v>
      </c>
      <c r="E21" s="175" t="s">
        <v>8</v>
      </c>
      <c r="F21" s="7">
        <v>11382.891697999999</v>
      </c>
      <c r="G21" s="175" t="s">
        <v>8</v>
      </c>
      <c r="H21" s="7">
        <v>25574.369191999998</v>
      </c>
      <c r="I21" s="175" t="s">
        <v>8</v>
      </c>
      <c r="J21" s="7">
        <v>21215.073629999999</v>
      </c>
      <c r="K21" s="175" t="s">
        <v>8</v>
      </c>
      <c r="L21" s="176" t="s">
        <v>733</v>
      </c>
    </row>
    <row r="22" spans="2:12" ht="31.5">
      <c r="B22" s="39" t="s">
        <v>171</v>
      </c>
      <c r="C22" s="39" t="str">
        <f>VLOOKUP(B22,'9'!B:C,2,0)</f>
        <v>의류 및 의류 액세서리</v>
      </c>
      <c r="D22" s="174" t="s">
        <v>8</v>
      </c>
      <c r="E22" s="175" t="s">
        <v>8</v>
      </c>
      <c r="F22" s="7">
        <v>11061.465194</v>
      </c>
      <c r="G22" s="175" t="s">
        <v>8</v>
      </c>
      <c r="H22" s="7">
        <v>24871.456707000001</v>
      </c>
      <c r="I22" s="175" t="s">
        <v>8</v>
      </c>
      <c r="J22" s="7">
        <v>21663.505319</v>
      </c>
      <c r="K22" s="175" t="s">
        <v>8</v>
      </c>
      <c r="L22" s="176" t="s">
        <v>126</v>
      </c>
    </row>
    <row r="23" spans="2:12" ht="15.75">
      <c r="B23" s="39" t="s">
        <v>170</v>
      </c>
      <c r="C23" s="39" t="str">
        <f>VLOOKUP(B23,'9'!B:C,2,0)</f>
        <v>신발</v>
      </c>
      <c r="D23" s="174" t="s">
        <v>169</v>
      </c>
      <c r="E23" s="7">
        <v>7.1935162500000001</v>
      </c>
      <c r="F23" s="7">
        <v>3118.9126040000001</v>
      </c>
      <c r="G23" s="7">
        <v>16.8341216</v>
      </c>
      <c r="H23" s="7">
        <v>7507.1650319999999</v>
      </c>
      <c r="I23" s="7">
        <v>15.032675340000001</v>
      </c>
      <c r="J23" s="7">
        <v>7072.2697930000004</v>
      </c>
      <c r="K23" s="7" t="s">
        <v>690</v>
      </c>
      <c r="L23" s="176" t="s">
        <v>52</v>
      </c>
    </row>
    <row r="24" spans="2:12" ht="15.75">
      <c r="B24" s="39" t="s">
        <v>168</v>
      </c>
      <c r="C24" s="39" t="str">
        <f>VLOOKUP(B24,'9'!B:C,2,0)</f>
        <v>도자기 제품</v>
      </c>
      <c r="D24" s="174" t="s">
        <v>166</v>
      </c>
      <c r="E24" s="7">
        <v>152.79011800000001</v>
      </c>
      <c r="F24" s="7">
        <v>1567.064752</v>
      </c>
      <c r="G24" s="7">
        <v>348.63039570000001</v>
      </c>
      <c r="H24" s="7">
        <v>3839.5692669999999</v>
      </c>
      <c r="I24" s="7">
        <v>262.68945739999998</v>
      </c>
      <c r="J24" s="7">
        <v>2963.5614070000001</v>
      </c>
      <c r="K24" s="7" t="s">
        <v>715</v>
      </c>
      <c r="L24" s="176" t="s">
        <v>734</v>
      </c>
    </row>
    <row r="25" spans="2:12" ht="15.75">
      <c r="B25" s="39" t="s">
        <v>167</v>
      </c>
      <c r="C25" s="39" t="str">
        <f>VLOOKUP(B25,'9'!B:C,2,0)</f>
        <v>철강 제품</v>
      </c>
      <c r="D25" s="174" t="s">
        <v>166</v>
      </c>
      <c r="E25" s="7">
        <v>783.74628740000003</v>
      </c>
      <c r="F25" s="7">
        <v>5714.2061789999998</v>
      </c>
      <c r="G25" s="7">
        <v>1559.1459635000001</v>
      </c>
      <c r="H25" s="7">
        <v>11014.526331999999</v>
      </c>
      <c r="I25" s="7">
        <v>1697.3197934</v>
      </c>
      <c r="J25" s="7">
        <v>12106.183446999999</v>
      </c>
      <c r="K25" s="7" t="s">
        <v>163</v>
      </c>
      <c r="L25" s="176" t="s">
        <v>21</v>
      </c>
    </row>
    <row r="26" spans="2:12" ht="31.5">
      <c r="B26" s="39" t="s">
        <v>165</v>
      </c>
      <c r="C26" s="39" t="str">
        <f>VLOOKUP(B26,'9'!B:C,2,0)</f>
        <v>알루미늄 및 관련 가공 제품</v>
      </c>
      <c r="D26" s="174" t="s">
        <v>166</v>
      </c>
      <c r="E26" s="7">
        <v>42.961767000000002</v>
      </c>
      <c r="F26" s="7">
        <v>1644.670036</v>
      </c>
      <c r="G26" s="7">
        <v>97.061030299999999</v>
      </c>
      <c r="H26" s="7">
        <v>3628.1495920000002</v>
      </c>
      <c r="I26" s="7">
        <v>86.075208099999998</v>
      </c>
      <c r="J26" s="7">
        <v>3002.9187160000001</v>
      </c>
      <c r="K26" s="7" t="s">
        <v>130</v>
      </c>
      <c r="L26" s="176" t="s">
        <v>722</v>
      </c>
    </row>
    <row r="27" spans="2:12" ht="15.75">
      <c r="B27" s="39" t="s">
        <v>162</v>
      </c>
      <c r="C27" s="39" t="str">
        <f>VLOOKUP(B27,'9'!B:C,2,0)</f>
        <v>가구 및 관련 부품</v>
      </c>
      <c r="D27" s="174" t="s">
        <v>8</v>
      </c>
      <c r="E27" s="175" t="s">
        <v>8</v>
      </c>
      <c r="F27" s="7">
        <v>5251.1082690000003</v>
      </c>
      <c r="G27" s="175" t="s">
        <v>8</v>
      </c>
      <c r="H27" s="7">
        <v>12444.395101</v>
      </c>
      <c r="I27" s="175" t="s">
        <v>8</v>
      </c>
      <c r="J27" s="7">
        <v>9980.99388</v>
      </c>
      <c r="K27" s="175" t="s">
        <v>8</v>
      </c>
      <c r="L27" s="176" t="s">
        <v>735</v>
      </c>
    </row>
    <row r="28" spans="2:12" ht="15.75">
      <c r="B28" s="39" t="s">
        <v>160</v>
      </c>
      <c r="C28" s="39" t="str">
        <f>VLOOKUP(B28,'9'!B:C,2,0)</f>
        <v>장난감</v>
      </c>
      <c r="D28" s="174" t="s">
        <v>8</v>
      </c>
      <c r="E28" s="175" t="s">
        <v>8</v>
      </c>
      <c r="F28" s="7">
        <v>2085.1001729999998</v>
      </c>
      <c r="G28" s="175" t="s">
        <v>8</v>
      </c>
      <c r="H28" s="7">
        <v>5064.0950899999998</v>
      </c>
      <c r="I28" s="175" t="s">
        <v>8</v>
      </c>
      <c r="J28" s="7">
        <v>4991.4546229999996</v>
      </c>
      <c r="K28" s="175" t="s">
        <v>8</v>
      </c>
      <c r="L28" s="176" t="s">
        <v>736</v>
      </c>
    </row>
    <row r="29" spans="2:12" ht="31.5">
      <c r="B29" s="39" t="s">
        <v>159</v>
      </c>
      <c r="C29" s="39" t="str">
        <f>VLOOKUP(B29,'9'!B:C,2,0)</f>
        <v>기계 및 전기 제품*</v>
      </c>
      <c r="D29" s="174" t="s">
        <v>8</v>
      </c>
      <c r="E29" s="175" t="s">
        <v>8</v>
      </c>
      <c r="F29" s="7">
        <v>188647.35401400001</v>
      </c>
      <c r="G29" s="175" t="s">
        <v>8</v>
      </c>
      <c r="H29" s="7">
        <v>410909.27632300003</v>
      </c>
      <c r="I29" s="175" t="s">
        <v>8</v>
      </c>
      <c r="J29" s="7">
        <v>323300.15557499998</v>
      </c>
      <c r="K29" s="175" t="s">
        <v>8</v>
      </c>
      <c r="L29" s="176" t="s">
        <v>737</v>
      </c>
    </row>
    <row r="30" spans="2:12" ht="15.75">
      <c r="B30" s="39" t="s">
        <v>158</v>
      </c>
      <c r="C30" s="39" t="str">
        <f>VLOOKUP(B30,'9'!B:C,2,0)</f>
        <v>일반 기계</v>
      </c>
      <c r="D30" s="174" t="s">
        <v>8</v>
      </c>
      <c r="E30" s="175" t="s">
        <v>8</v>
      </c>
      <c r="F30" s="7">
        <v>6161.6063190000004</v>
      </c>
      <c r="G30" s="175" t="s">
        <v>8</v>
      </c>
      <c r="H30" s="7">
        <v>12835.620070999999</v>
      </c>
      <c r="I30" s="175" t="s">
        <v>8</v>
      </c>
      <c r="J30" s="7">
        <v>10771.78398</v>
      </c>
      <c r="K30" s="175" t="s">
        <v>8</v>
      </c>
      <c r="L30" s="176" t="s">
        <v>213</v>
      </c>
    </row>
    <row r="31" spans="2:12" ht="31.5">
      <c r="B31" s="39" t="s">
        <v>157</v>
      </c>
      <c r="C31" s="39" t="str">
        <f>VLOOKUP(B31,'9'!B:C,2,0)</f>
        <v>자동 데이터 처리 장비 및 관련 부품</v>
      </c>
      <c r="D31" s="174" t="s">
        <v>8</v>
      </c>
      <c r="E31" s="175" t="s">
        <v>8</v>
      </c>
      <c r="F31" s="7">
        <v>17306.180476000001</v>
      </c>
      <c r="G31" s="175" t="s">
        <v>8</v>
      </c>
      <c r="H31" s="7">
        <v>36457.396653999996</v>
      </c>
      <c r="I31" s="175" t="s">
        <v>8</v>
      </c>
      <c r="J31" s="7">
        <v>30240.075895000002</v>
      </c>
      <c r="K31" s="175" t="s">
        <v>8</v>
      </c>
      <c r="L31" s="176" t="s">
        <v>738</v>
      </c>
    </row>
    <row r="32" spans="2:12" ht="15.75">
      <c r="B32" s="39" t="s">
        <v>156</v>
      </c>
      <c r="C32" s="39" t="str">
        <f>VLOOKUP(B32,'9'!B:C,2,0)</f>
        <v>휴대폰</v>
      </c>
      <c r="D32" s="174" t="s">
        <v>153</v>
      </c>
      <c r="E32" s="7">
        <v>5005.9242000000004</v>
      </c>
      <c r="F32" s="7">
        <v>7283.9554719999996</v>
      </c>
      <c r="G32" s="7">
        <v>11244.295599999999</v>
      </c>
      <c r="H32" s="7">
        <v>17070.208241</v>
      </c>
      <c r="I32" s="7">
        <v>10918.6101</v>
      </c>
      <c r="J32" s="7">
        <v>18611.397822999999</v>
      </c>
      <c r="K32" s="7" t="s">
        <v>119</v>
      </c>
      <c r="L32" s="176" t="s">
        <v>45</v>
      </c>
    </row>
    <row r="33" spans="2:12" ht="15.75">
      <c r="B33" s="39" t="s">
        <v>154</v>
      </c>
      <c r="C33" s="39" t="str">
        <f>VLOOKUP(B33,'9'!B:C,2,0)</f>
        <v>가전제품</v>
      </c>
      <c r="D33" s="174" t="s">
        <v>153</v>
      </c>
      <c r="E33" s="7">
        <v>35898.455300000001</v>
      </c>
      <c r="F33" s="7">
        <v>7799.8550100000002</v>
      </c>
      <c r="G33" s="7">
        <v>80285.199800000002</v>
      </c>
      <c r="H33" s="7">
        <v>16944.224846000001</v>
      </c>
      <c r="I33" s="7">
        <v>68977.811600000001</v>
      </c>
      <c r="J33" s="7">
        <v>15215.254518</v>
      </c>
      <c r="K33" s="7" t="s">
        <v>698</v>
      </c>
      <c r="L33" s="176" t="s">
        <v>115</v>
      </c>
    </row>
    <row r="34" spans="2:12" ht="31.5">
      <c r="B34" s="39" t="s">
        <v>151</v>
      </c>
      <c r="C34" s="39" t="str">
        <f>VLOOKUP(B34,'9'!B:C,2,0)</f>
        <v>오디오와 비디오 장치 및 관련 부품</v>
      </c>
      <c r="D34" s="174" t="s">
        <v>8</v>
      </c>
      <c r="E34" s="175" t="s">
        <v>8</v>
      </c>
      <c r="F34" s="7">
        <v>3082.8535649999999</v>
      </c>
      <c r="G34" s="175" t="s">
        <v>8</v>
      </c>
      <c r="H34" s="7">
        <v>6771.4492799999998</v>
      </c>
      <c r="I34" s="175" t="s">
        <v>8</v>
      </c>
      <c r="J34" s="7">
        <v>5516.2672350000003</v>
      </c>
      <c r="K34" s="175" t="s">
        <v>8</v>
      </c>
      <c r="L34" s="176" t="s">
        <v>739</v>
      </c>
    </row>
    <row r="35" spans="2:12" ht="31.5">
      <c r="B35" s="39" t="s">
        <v>150</v>
      </c>
      <c r="C35" s="39" t="str">
        <f>VLOOKUP(B35,'9'!B:C,2,0)</f>
        <v>집적 회로</v>
      </c>
      <c r="D35" s="174" t="s">
        <v>149</v>
      </c>
      <c r="E35" s="7">
        <v>220.24028168000001</v>
      </c>
      <c r="F35" s="7">
        <v>20409.702319</v>
      </c>
      <c r="G35" s="7">
        <v>524.62122593000004</v>
      </c>
      <c r="H35" s="7">
        <v>43324.392520000001</v>
      </c>
      <c r="I35" s="7">
        <v>461.41874536</v>
      </c>
      <c r="J35" s="7">
        <v>25097.068905</v>
      </c>
      <c r="K35" s="7" t="s">
        <v>56</v>
      </c>
      <c r="L35" s="176" t="s">
        <v>740</v>
      </c>
    </row>
    <row r="36" spans="2:12" ht="31.5">
      <c r="B36" s="39" t="s">
        <v>148</v>
      </c>
      <c r="C36" s="39" t="str">
        <f>VLOOKUP(B36,'9'!B:C,2,0)</f>
        <v>자동차; 엔진이 장착된 섀시 포함</v>
      </c>
      <c r="D36" s="174" t="s">
        <v>147</v>
      </c>
      <c r="E36" s="7">
        <v>73.603300000000004</v>
      </c>
      <c r="F36" s="7">
        <v>12740.129229</v>
      </c>
      <c r="G36" s="7">
        <v>153.1662</v>
      </c>
      <c r="H36" s="7">
        <v>26976.872404999998</v>
      </c>
      <c r="I36" s="7">
        <v>96.987499999999997</v>
      </c>
      <c r="J36" s="7">
        <v>16140.484103000001</v>
      </c>
      <c r="K36" s="7" t="s">
        <v>109</v>
      </c>
      <c r="L36" s="176" t="s">
        <v>741</v>
      </c>
    </row>
    <row r="37" spans="2:12" ht="31.5">
      <c r="B37" s="39" t="s">
        <v>144</v>
      </c>
      <c r="C37" s="39" t="str">
        <f>VLOOKUP(B37,'9'!B:C,2,0)</f>
        <v>자동차 부품</v>
      </c>
      <c r="D37" s="174" t="s">
        <v>8</v>
      </c>
      <c r="E37" s="175" t="s">
        <v>8</v>
      </c>
      <c r="F37" s="7">
        <v>7801.0298050000001</v>
      </c>
      <c r="G37" s="175" t="s">
        <v>8</v>
      </c>
      <c r="H37" s="7">
        <v>16866.090104999999</v>
      </c>
      <c r="I37" s="175" t="s">
        <v>8</v>
      </c>
      <c r="J37" s="7">
        <v>14747.34736</v>
      </c>
      <c r="K37" s="175" t="s">
        <v>8</v>
      </c>
      <c r="L37" s="176" t="s">
        <v>742</v>
      </c>
    </row>
    <row r="38" spans="2:12" ht="15.75">
      <c r="B38" s="39" t="s">
        <v>143</v>
      </c>
      <c r="C38" s="39" t="str">
        <f>VLOOKUP(B38,'9'!B:C,2,0)</f>
        <v>선박</v>
      </c>
      <c r="D38" s="174" t="s">
        <v>142</v>
      </c>
      <c r="E38" s="7">
        <v>408</v>
      </c>
      <c r="F38" s="7">
        <v>4064.749761</v>
      </c>
      <c r="G38" s="7">
        <v>930</v>
      </c>
      <c r="H38" s="7">
        <v>10597.269786000001</v>
      </c>
      <c r="I38" s="7">
        <v>852</v>
      </c>
      <c r="J38" s="7">
        <v>6936.1506600000002</v>
      </c>
      <c r="K38" s="7" t="s">
        <v>25</v>
      </c>
      <c r="L38" s="176" t="s">
        <v>743</v>
      </c>
    </row>
    <row r="39" spans="2:12" ht="15.75">
      <c r="B39" s="39" t="s">
        <v>141</v>
      </c>
      <c r="C39" s="39" t="str">
        <f>VLOOKUP(B39,'9'!B:C,2,0)</f>
        <v>LCD 패널</v>
      </c>
      <c r="D39" s="174" t="s">
        <v>140</v>
      </c>
      <c r="E39" s="7">
        <v>14655.853300000001</v>
      </c>
      <c r="F39" s="7">
        <v>2363.5413870000002</v>
      </c>
      <c r="G39" s="7">
        <v>33982.667099999999</v>
      </c>
      <c r="H39" s="7">
        <v>5354.7687679999999</v>
      </c>
      <c r="I39" s="7">
        <v>26105.542099999999</v>
      </c>
      <c r="J39" s="7">
        <v>4342.1668749999999</v>
      </c>
      <c r="K39" s="7" t="s">
        <v>379</v>
      </c>
      <c r="L39" s="176" t="s">
        <v>187</v>
      </c>
    </row>
    <row r="40" spans="2:12" ht="31.5">
      <c r="B40" s="39" t="s">
        <v>139</v>
      </c>
      <c r="C40" s="39" t="str">
        <f>VLOOKUP(B40,'9'!B:C,2,0)</f>
        <v>의료 또는 수술용 기기</v>
      </c>
      <c r="D40" s="174" t="s">
        <v>8</v>
      </c>
      <c r="E40" s="175" t="s">
        <v>8</v>
      </c>
      <c r="F40" s="7">
        <v>1617.46111</v>
      </c>
      <c r="G40" s="175" t="s">
        <v>8</v>
      </c>
      <c r="H40" s="7">
        <v>3562.1879009999998</v>
      </c>
      <c r="I40" s="175" t="s">
        <v>8</v>
      </c>
      <c r="J40" s="7">
        <v>2949.1531709999999</v>
      </c>
      <c r="K40" s="175" t="s">
        <v>8</v>
      </c>
      <c r="L40" s="176" t="s">
        <v>722</v>
      </c>
    </row>
    <row r="41" spans="2:12" ht="31.5">
      <c r="B41" s="39" t="s">
        <v>138</v>
      </c>
      <c r="C41" s="39" t="str">
        <f>VLOOKUP(B41,'9'!B:C,2,0)</f>
        <v>램프 및 조명기구와 관련 부품</v>
      </c>
      <c r="D41" s="174" t="s">
        <v>8</v>
      </c>
      <c r="E41" s="175" t="s">
        <v>8</v>
      </c>
      <c r="F41" s="7">
        <v>2811.8736290000002</v>
      </c>
      <c r="G41" s="175" t="s">
        <v>8</v>
      </c>
      <c r="H41" s="7">
        <v>6501.9386969999996</v>
      </c>
      <c r="I41" s="175" t="s">
        <v>8</v>
      </c>
      <c r="J41" s="7">
        <v>5573.1303369999996</v>
      </c>
      <c r="K41" s="175" t="s">
        <v>8</v>
      </c>
      <c r="L41" s="176" t="s">
        <v>390</v>
      </c>
    </row>
    <row r="42" spans="2:12" ht="25.35" customHeight="1">
      <c r="B42" s="39" t="s">
        <v>137</v>
      </c>
      <c r="C42" s="39" t="str">
        <f>VLOOKUP(B42,'9'!B:C,2,0)</f>
        <v>첨단 제품</v>
      </c>
      <c r="D42" s="174" t="s">
        <v>8</v>
      </c>
      <c r="E42" s="175" t="s">
        <v>8</v>
      </c>
      <c r="F42" s="7">
        <v>77286.587245999996</v>
      </c>
      <c r="G42" s="175" t="s">
        <v>8</v>
      </c>
      <c r="H42" s="7">
        <v>167230.07179700001</v>
      </c>
      <c r="I42" s="175" t="s">
        <v>8</v>
      </c>
      <c r="J42" s="7">
        <v>131752.493216</v>
      </c>
      <c r="K42" s="175" t="s">
        <v>8</v>
      </c>
      <c r="L42" s="176" t="s">
        <v>716</v>
      </c>
    </row>
    <row r="43" spans="2:12" ht="51.95" customHeight="1">
      <c r="B43" s="130" t="s">
        <v>724</v>
      </c>
      <c r="C43" s="131"/>
      <c r="D43" s="131"/>
      <c r="E43" s="131"/>
      <c r="F43" s="131"/>
      <c r="G43" s="131"/>
      <c r="H43" s="131"/>
      <c r="I43" s="131"/>
      <c r="J43" s="131"/>
      <c r="K43" s="131"/>
      <c r="L43" s="132"/>
    </row>
    <row r="44" spans="2:12" ht="51.95" customHeight="1">
      <c r="B44" s="178" t="s">
        <v>725</v>
      </c>
      <c r="C44" s="131"/>
      <c r="D44" s="131"/>
      <c r="E44" s="131"/>
      <c r="F44" s="131"/>
      <c r="G44" s="131"/>
      <c r="H44" s="131"/>
      <c r="I44" s="131"/>
      <c r="J44" s="131"/>
      <c r="K44" s="131"/>
      <c r="L44" s="132"/>
    </row>
    <row r="45" spans="2:12" ht="37.5" customHeight="1">
      <c r="B45" s="177" t="s">
        <v>723</v>
      </c>
      <c r="C45" s="131"/>
      <c r="D45" s="131"/>
      <c r="E45" s="131"/>
      <c r="F45" s="131"/>
      <c r="G45" s="131"/>
      <c r="H45" s="131"/>
      <c r="I45" s="131"/>
      <c r="J45" s="131"/>
      <c r="K45" s="131"/>
      <c r="L45" s="132"/>
    </row>
    <row r="46" spans="2:12" ht="48" customHeight="1">
      <c r="B46" s="177" t="s">
        <v>726</v>
      </c>
      <c r="C46" s="131"/>
      <c r="D46" s="131"/>
      <c r="E46" s="131"/>
      <c r="F46" s="131"/>
      <c r="G46" s="131"/>
      <c r="H46" s="131"/>
      <c r="I46" s="131"/>
      <c r="J46" s="131"/>
      <c r="K46" s="131"/>
      <c r="L46" s="132"/>
    </row>
    <row r="47" spans="2:12" ht="14.25">
      <c r="B47" s="138"/>
      <c r="C47" s="138"/>
      <c r="D47" s="138"/>
      <c r="E47" s="138"/>
      <c r="F47" s="138"/>
      <c r="G47" s="138"/>
      <c r="H47" s="138"/>
      <c r="I47" s="138"/>
      <c r="J47" s="138"/>
      <c r="K47" s="138"/>
      <c r="L47" s="138"/>
    </row>
    <row r="48" spans="2:12" ht="14.25">
      <c r="B48" s="36"/>
      <c r="C48" s="36"/>
      <c r="D48" s="36"/>
    </row>
    <row r="49" s="36" customFormat="1" ht="15" customHeight="1"/>
    <row r="50" s="36" customFormat="1" ht="15" customHeight="1"/>
    <row r="51" s="36" customFormat="1" ht="15" customHeight="1"/>
    <row r="52" s="36" customFormat="1" ht="14.25"/>
    <row r="53" s="36" customFormat="1" ht="14.25"/>
    <row r="54" s="36" customFormat="1" ht="14.25"/>
    <row r="55" s="36" customFormat="1" ht="14.25"/>
    <row r="56" s="36" customFormat="1" ht="14.25"/>
    <row r="57" s="36" customFormat="1" ht="14.25"/>
    <row r="58" s="36" customFormat="1" ht="14.25"/>
    <row r="59" s="36" customFormat="1" ht="14.25"/>
    <row r="60" s="36" customFormat="1" ht="14.25"/>
    <row r="61" s="36" customFormat="1" ht="14.25"/>
    <row r="62" s="36" customFormat="1" ht="14.25"/>
    <row r="63" s="36" customFormat="1" ht="14.25"/>
    <row r="64" s="36" customFormat="1" ht="14.25"/>
    <row r="65" s="36" customFormat="1" ht="14.25"/>
    <row r="66" s="36" customFormat="1" ht="14.25"/>
    <row r="67" s="36" customFormat="1" ht="14.25"/>
    <row r="68" s="36" customFormat="1" ht="14.25"/>
    <row r="69" s="36" customFormat="1" ht="14.25"/>
    <row r="70" s="36" customFormat="1" ht="14.25"/>
    <row r="71" s="36" customFormat="1" ht="14.25"/>
    <row r="72" s="36" customFormat="1" ht="14.25"/>
    <row r="73" s="36" customFormat="1" ht="14.25"/>
    <row r="74" s="36" customFormat="1" ht="14.25"/>
    <row r="75" s="36" customFormat="1" ht="14.25"/>
    <row r="76" s="36" customFormat="1" ht="14.25"/>
    <row r="77" s="36" customFormat="1" ht="14.25"/>
    <row r="78" s="36" customFormat="1" ht="14.25"/>
    <row r="79" s="36" customFormat="1" ht="14.25"/>
    <row r="80" s="36" customFormat="1" ht="14.25"/>
    <row r="81" s="36" customFormat="1" ht="14.25"/>
    <row r="82" s="36" customFormat="1" ht="14.25"/>
    <row r="83" s="36" customFormat="1" ht="14.25"/>
    <row r="84" s="36" customFormat="1" ht="15" customHeight="1"/>
    <row r="85" s="36" customFormat="1" ht="15" customHeight="1"/>
    <row r="86" s="36" customFormat="1" ht="15" customHeight="1"/>
  </sheetData>
  <mergeCells count="15">
    <mergeCell ref="B7:L7"/>
    <mergeCell ref="C10:C11"/>
    <mergeCell ref="B43:L43"/>
    <mergeCell ref="B44:L44"/>
    <mergeCell ref="B47:L47"/>
    <mergeCell ref="B10:B11"/>
    <mergeCell ref="D10:D11"/>
    <mergeCell ref="B8:L8"/>
    <mergeCell ref="B9:L9"/>
    <mergeCell ref="E10:F10"/>
    <mergeCell ref="G10:H10"/>
    <mergeCell ref="I10:J10"/>
    <mergeCell ref="K10:L10"/>
    <mergeCell ref="B45:L45"/>
    <mergeCell ref="B46:L46"/>
  </mergeCells>
  <phoneticPr fontId="11" type="noConversion"/>
  <conditionalFormatting sqref="L12">
    <cfRule type="cellIs" dxfId="15" priority="1" stopIfTrue="1" operator="notBetween">
      <formula>#REF!</formula>
      <formula>同比下限值</formula>
    </cfRule>
    <cfRule type="cellIs" priority="2" stopIfTrue="1" operator="equal">
      <formula>"-"</formula>
    </cfRule>
  </conditionalFormatting>
  <conditionalFormatting sqref="K20:L20">
    <cfRule type="cellIs" dxfId="14" priority="3" stopIfTrue="1" operator="notBetween">
      <formula>#REF!</formula>
      <formula>同比下限值</formula>
    </cfRule>
    <cfRule type="cellIs" priority="4" stopIfTrue="1" operator="equal">
      <formula>"-"</formula>
    </cfRule>
  </conditionalFormatting>
  <conditionalFormatting sqref="L19">
    <cfRule type="cellIs" dxfId="13" priority="5" stopIfTrue="1" operator="notBetween">
      <formula>#REF!</formula>
      <formula>同比下限值</formula>
    </cfRule>
    <cfRule type="cellIs" priority="6" stopIfTrue="1" operator="equal">
      <formula>"-"</formula>
    </cfRule>
  </conditionalFormatting>
  <conditionalFormatting sqref="K23:L25">
    <cfRule type="cellIs" dxfId="12" priority="7" stopIfTrue="1" operator="notBetween">
      <formula>#REF!</formula>
      <formula>同比下限值</formula>
    </cfRule>
    <cfRule type="cellIs" priority="8" stopIfTrue="1" operator="equal">
      <formula>"-"</formula>
    </cfRule>
  </conditionalFormatting>
  <conditionalFormatting sqref="L21:L22">
    <cfRule type="cellIs" dxfId="11" priority="9" stopIfTrue="1" operator="notBetween">
      <formula>#REF!</formula>
      <formula>同比下限值</formula>
    </cfRule>
    <cfRule type="cellIs" priority="10" stopIfTrue="1" operator="equal">
      <formula>"-"</formula>
    </cfRule>
  </conditionalFormatting>
  <conditionalFormatting sqref="L27:L31">
    <cfRule type="cellIs" dxfId="10" priority="11" stopIfTrue="1" operator="notBetween">
      <formula>#REF!</formula>
      <formula>同比下限值</formula>
    </cfRule>
    <cfRule type="cellIs" priority="12" stopIfTrue="1" operator="equal">
      <formula>"-"</formula>
    </cfRule>
  </conditionalFormatting>
  <conditionalFormatting sqref="K35:L36">
    <cfRule type="cellIs" dxfId="9" priority="13" stopIfTrue="1" operator="notBetween">
      <formula>#REF!</formula>
      <formula>同比下限值</formula>
    </cfRule>
    <cfRule type="cellIs" priority="14" stopIfTrue="1" operator="equal">
      <formula>"-"</formula>
    </cfRule>
  </conditionalFormatting>
  <conditionalFormatting sqref="L34">
    <cfRule type="cellIs" dxfId="8" priority="15" stopIfTrue="1" operator="notBetween">
      <formula>#REF!</formula>
      <formula>同比下限值</formula>
    </cfRule>
    <cfRule type="cellIs" priority="16" stopIfTrue="1" operator="equal">
      <formula>"-"</formula>
    </cfRule>
  </conditionalFormatting>
  <conditionalFormatting sqref="K32:L33">
    <cfRule type="cellIs" dxfId="7" priority="17" stopIfTrue="1" operator="notBetween">
      <formula>#REF!</formula>
      <formula>同比下限值</formula>
    </cfRule>
    <cfRule type="cellIs" priority="18" stopIfTrue="1" operator="equal">
      <formula>"-"</formula>
    </cfRule>
  </conditionalFormatting>
  <conditionalFormatting sqref="L37">
    <cfRule type="cellIs" dxfId="6" priority="19" stopIfTrue="1" operator="notBetween">
      <formula>#REF!</formula>
      <formula>同比下限值</formula>
    </cfRule>
    <cfRule type="cellIs" priority="20" stopIfTrue="1" operator="equal">
      <formula>"-"</formula>
    </cfRule>
  </conditionalFormatting>
  <conditionalFormatting sqref="L40:L42">
    <cfRule type="cellIs" dxfId="5" priority="21" stopIfTrue="1" operator="notBetween">
      <formula>#REF!</formula>
      <formula>同比下限值</formula>
    </cfRule>
    <cfRule type="cellIs" priority="22" stopIfTrue="1" operator="equal">
      <formula>"-"</formula>
    </cfRule>
  </conditionalFormatting>
  <conditionalFormatting sqref="K13:L18">
    <cfRule type="cellIs" dxfId="4" priority="23" stopIfTrue="1" operator="notBetween">
      <formula>#REF!</formula>
      <formula>同比下限值</formula>
    </cfRule>
    <cfRule type="cellIs" priority="24" stopIfTrue="1" operator="equal">
      <formula>"-"</formula>
    </cfRule>
  </conditionalFormatting>
  <conditionalFormatting sqref="K38:L39">
    <cfRule type="cellIs" dxfId="3" priority="25" stopIfTrue="1" operator="notBetween">
      <formula>#REF!</formula>
      <formula>同比下限值</formula>
    </cfRule>
    <cfRule type="cellIs" priority="26" stopIfTrue="1" operator="equal">
      <formula>"-"</formula>
    </cfRule>
  </conditionalFormatting>
  <conditionalFormatting sqref="K26:L26">
    <cfRule type="cellIs" dxfId="2" priority="27" stopIfTrue="1" operator="notBetween">
      <formula>#REF!</formula>
      <formula>同比下限值</formula>
    </cfRule>
    <cfRule type="cellIs" priority="28" stopIfTrue="1" operator="equal">
      <formula>"-"</formula>
    </cfRule>
  </conditionalFormatting>
  <pageMargins left="0" right="0" top="0" bottom="0" header="0.51181102362204722" footer="0.51181102362204722"/>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9:L92"/>
  <sheetViews>
    <sheetView showGridLines="0" topLeftCell="A34" zoomScale="90" zoomScaleSheetLayoutView="100" workbookViewId="0">
      <selection activeCell="A48" sqref="A48:XFD51"/>
    </sheetView>
  </sheetViews>
  <sheetFormatPr defaultColWidth="9.125" defaultRowHeight="14.25"/>
  <cols>
    <col min="1" max="1" width="9.125" style="36"/>
    <col min="2" max="3" width="30.25" style="36" customWidth="1"/>
    <col min="4" max="4" width="15.625" style="36" customWidth="1"/>
    <col min="5" max="10" width="13.875" style="36" customWidth="1"/>
    <col min="11" max="12" width="20.625" style="36" customWidth="1"/>
    <col min="13" max="16384" width="9.125" style="36"/>
  </cols>
  <sheetData>
    <row r="9" spans="2:12" ht="26.65" customHeight="1">
      <c r="B9" s="125" t="s">
        <v>744</v>
      </c>
      <c r="C9" s="126"/>
      <c r="D9" s="126"/>
      <c r="E9" s="126"/>
      <c r="F9" s="126"/>
      <c r="G9" s="126"/>
      <c r="H9" s="126"/>
      <c r="I9" s="126"/>
      <c r="J9" s="126"/>
      <c r="K9" s="126"/>
      <c r="L9" s="127"/>
    </row>
    <row r="10" spans="2:12" ht="26.65" customHeight="1">
      <c r="B10" s="125" t="s">
        <v>330</v>
      </c>
      <c r="C10" s="126"/>
      <c r="D10" s="126"/>
      <c r="E10" s="126"/>
      <c r="F10" s="126"/>
      <c r="G10" s="126"/>
      <c r="H10" s="126"/>
      <c r="I10" s="126"/>
      <c r="J10" s="126"/>
      <c r="K10" s="126"/>
      <c r="L10" s="127"/>
    </row>
    <row r="11" spans="2:12" ht="28.35" customHeight="1">
      <c r="B11" s="133" t="s">
        <v>237</v>
      </c>
      <c r="C11" s="134"/>
      <c r="D11" s="134"/>
      <c r="E11" s="134"/>
      <c r="F11" s="134"/>
      <c r="G11" s="134"/>
      <c r="H11" s="134"/>
      <c r="I11" s="134"/>
      <c r="J11" s="134"/>
      <c r="K11" s="134"/>
      <c r="L11" s="135"/>
    </row>
    <row r="12" spans="2:12" ht="54.95" customHeight="1">
      <c r="B12" s="144" t="s">
        <v>185</v>
      </c>
      <c r="C12" s="144" t="s">
        <v>296</v>
      </c>
      <c r="D12" s="144" t="s">
        <v>331</v>
      </c>
      <c r="E12" s="136">
        <v>2</v>
      </c>
      <c r="F12" s="137"/>
      <c r="G12" s="146" t="s">
        <v>745</v>
      </c>
      <c r="H12" s="147"/>
      <c r="I12" s="136" t="s">
        <v>746</v>
      </c>
      <c r="J12" s="137"/>
      <c r="K12" s="136" t="s">
        <v>747</v>
      </c>
      <c r="L12" s="137"/>
    </row>
    <row r="13" spans="2:12" ht="31.5">
      <c r="B13" s="145"/>
      <c r="C13" s="145"/>
      <c r="D13" s="145"/>
      <c r="E13" s="54" t="s">
        <v>294</v>
      </c>
      <c r="F13" s="54" t="s">
        <v>295</v>
      </c>
      <c r="G13" s="54" t="s">
        <v>294</v>
      </c>
      <c r="H13" s="54" t="s">
        <v>295</v>
      </c>
      <c r="I13" s="54" t="s">
        <v>294</v>
      </c>
      <c r="J13" s="54" t="s">
        <v>295</v>
      </c>
      <c r="K13" s="54" t="s">
        <v>294</v>
      </c>
      <c r="L13" s="54" t="s">
        <v>295</v>
      </c>
    </row>
    <row r="14" spans="2:12" ht="15.75">
      <c r="B14" s="39" t="s">
        <v>184</v>
      </c>
      <c r="C14" s="39" t="s">
        <v>297</v>
      </c>
      <c r="D14" s="174" t="s">
        <v>8</v>
      </c>
      <c r="E14" s="7" t="s">
        <v>8</v>
      </c>
      <c r="F14" s="7">
        <v>1014.59353342</v>
      </c>
      <c r="G14" s="7" t="s">
        <v>8</v>
      </c>
      <c r="H14" s="7">
        <v>2369.7408399199999</v>
      </c>
      <c r="I14" s="7" t="s">
        <v>8</v>
      </c>
      <c r="J14" s="7">
        <v>2206.7034850099999</v>
      </c>
      <c r="K14" s="179" t="s">
        <v>8</v>
      </c>
      <c r="L14" s="180" t="s">
        <v>34</v>
      </c>
    </row>
    <row r="15" spans="2:12" ht="15.75">
      <c r="B15" s="39" t="s">
        <v>235</v>
      </c>
      <c r="C15" s="39" t="s">
        <v>332</v>
      </c>
      <c r="D15" s="181" t="s">
        <v>166</v>
      </c>
      <c r="E15" s="7">
        <v>46.284304800000001</v>
      </c>
      <c r="F15" s="7">
        <v>135.79829169999999</v>
      </c>
      <c r="G15" s="7">
        <v>108.4486685</v>
      </c>
      <c r="H15" s="7">
        <v>327.20645177</v>
      </c>
      <c r="I15" s="7">
        <v>109.78050020000001</v>
      </c>
      <c r="J15" s="7">
        <v>293.65647196999998</v>
      </c>
      <c r="K15" s="179" t="s">
        <v>117</v>
      </c>
      <c r="L15" s="180" t="s">
        <v>115</v>
      </c>
    </row>
    <row r="16" spans="2:12" ht="31.5">
      <c r="B16" s="39" t="s">
        <v>233</v>
      </c>
      <c r="C16" s="39" t="s">
        <v>333</v>
      </c>
      <c r="D16" s="181" t="s">
        <v>166</v>
      </c>
      <c r="E16" s="7">
        <v>65.466796400000007</v>
      </c>
      <c r="F16" s="7">
        <v>85.708406749999995</v>
      </c>
      <c r="G16" s="7">
        <v>149.31265500000001</v>
      </c>
      <c r="H16" s="7">
        <v>248.44509753</v>
      </c>
      <c r="I16" s="7">
        <v>154.19399139999999</v>
      </c>
      <c r="J16" s="7">
        <v>278.00711279000001</v>
      </c>
      <c r="K16" s="179" t="s">
        <v>136</v>
      </c>
      <c r="L16" s="180" t="s">
        <v>81</v>
      </c>
    </row>
    <row r="17" spans="2:12" ht="15.75">
      <c r="B17" s="39" t="s">
        <v>231</v>
      </c>
      <c r="C17" s="39" t="s">
        <v>299</v>
      </c>
      <c r="D17" s="181" t="s">
        <v>166</v>
      </c>
      <c r="E17" s="7">
        <v>820.18787169999996</v>
      </c>
      <c r="F17" s="7">
        <v>248.33107509000001</v>
      </c>
      <c r="G17" s="7">
        <v>1786.4753421999999</v>
      </c>
      <c r="H17" s="7">
        <v>545.47022362999996</v>
      </c>
      <c r="I17" s="7">
        <v>1735.4387651</v>
      </c>
      <c r="J17" s="7">
        <v>537.25983919999999</v>
      </c>
      <c r="K17" s="179" t="s">
        <v>76</v>
      </c>
      <c r="L17" s="180" t="s">
        <v>736</v>
      </c>
    </row>
    <row r="18" spans="2:12" ht="15.75">
      <c r="B18" s="39" t="s">
        <v>230</v>
      </c>
      <c r="C18" s="39" t="s">
        <v>334</v>
      </c>
      <c r="D18" s="181" t="s">
        <v>166</v>
      </c>
      <c r="E18" s="7">
        <v>597.59076470000002</v>
      </c>
      <c r="F18" s="7">
        <v>201.1484045</v>
      </c>
      <c r="G18" s="7">
        <v>1254.6785299999999</v>
      </c>
      <c r="H18" s="7">
        <v>429.98737131000001</v>
      </c>
      <c r="I18" s="7">
        <v>1360.5489161</v>
      </c>
      <c r="J18" s="7">
        <v>452.32289449000001</v>
      </c>
      <c r="K18" s="179" t="s">
        <v>191</v>
      </c>
      <c r="L18" s="180" t="s">
        <v>129</v>
      </c>
    </row>
    <row r="19" spans="2:12" ht="15.75">
      <c r="B19" s="39" t="s">
        <v>229</v>
      </c>
      <c r="C19" s="39" t="s">
        <v>335</v>
      </c>
      <c r="D19" s="181" t="s">
        <v>166</v>
      </c>
      <c r="E19" s="7">
        <v>60.492681099999999</v>
      </c>
      <c r="F19" s="7">
        <v>51.366079339999999</v>
      </c>
      <c r="G19" s="7">
        <v>133.53221239999999</v>
      </c>
      <c r="H19" s="7">
        <v>117.02351534</v>
      </c>
      <c r="I19" s="7">
        <v>89.753645800000001</v>
      </c>
      <c r="J19" s="7">
        <v>78.486835049999996</v>
      </c>
      <c r="K19" s="179" t="s">
        <v>748</v>
      </c>
      <c r="L19" s="180" t="s">
        <v>749</v>
      </c>
    </row>
    <row r="20" spans="2:12" ht="15.75">
      <c r="B20" s="39" t="s">
        <v>228</v>
      </c>
      <c r="C20" s="39" t="s">
        <v>336</v>
      </c>
      <c r="D20" s="181" t="s">
        <v>166</v>
      </c>
      <c r="E20" s="7">
        <v>9763.7852731000003</v>
      </c>
      <c r="F20" s="7">
        <v>694.20707259000005</v>
      </c>
      <c r="G20" s="7">
        <v>21002.3066889</v>
      </c>
      <c r="H20" s="7">
        <v>1496.4276136200001</v>
      </c>
      <c r="I20" s="7">
        <v>19095.918078999999</v>
      </c>
      <c r="J20" s="7">
        <v>1379.5959941000001</v>
      </c>
      <c r="K20" s="179" t="s">
        <v>750</v>
      </c>
      <c r="L20" s="180" t="s">
        <v>31</v>
      </c>
    </row>
    <row r="21" spans="2:12" ht="15.75">
      <c r="B21" s="39" t="s">
        <v>227</v>
      </c>
      <c r="C21" s="39" t="s">
        <v>337</v>
      </c>
      <c r="D21" s="181" t="s">
        <v>166</v>
      </c>
      <c r="E21" s="7">
        <v>231.03444239999999</v>
      </c>
      <c r="F21" s="7">
        <v>560.50370960999999</v>
      </c>
      <c r="G21" s="7">
        <v>493.35071649999998</v>
      </c>
      <c r="H21" s="7">
        <v>1148.41914868</v>
      </c>
      <c r="I21" s="7">
        <v>470.2338105</v>
      </c>
      <c r="J21" s="7">
        <v>854.31148612000004</v>
      </c>
      <c r="K21" s="179" t="s">
        <v>39</v>
      </c>
      <c r="L21" s="180" t="s">
        <v>389</v>
      </c>
    </row>
    <row r="22" spans="2:12" ht="15.75">
      <c r="B22" s="39" t="s">
        <v>224</v>
      </c>
      <c r="C22" s="39" t="s">
        <v>338</v>
      </c>
      <c r="D22" s="181" t="s">
        <v>166</v>
      </c>
      <c r="E22" s="7">
        <v>3094.2722973999998</v>
      </c>
      <c r="F22" s="7">
        <v>158.21773997</v>
      </c>
      <c r="G22" s="7">
        <v>7722.2338170000003</v>
      </c>
      <c r="H22" s="7">
        <v>407.38394791000002</v>
      </c>
      <c r="I22" s="7">
        <v>7610.5181351000001</v>
      </c>
      <c r="J22" s="7">
        <v>464.33478683999999</v>
      </c>
      <c r="K22" s="179" t="s">
        <v>736</v>
      </c>
      <c r="L22" s="180" t="s">
        <v>751</v>
      </c>
    </row>
    <row r="23" spans="2:12" ht="15">
      <c r="B23" s="43" t="s">
        <v>223</v>
      </c>
      <c r="C23" s="43" t="s">
        <v>339</v>
      </c>
      <c r="D23" s="181" t="s">
        <v>166</v>
      </c>
      <c r="E23" s="7">
        <v>4804.5363286000002</v>
      </c>
      <c r="F23" s="7">
        <v>1554.87504853</v>
      </c>
      <c r="G23" s="7">
        <v>9693.4022726999992</v>
      </c>
      <c r="H23" s="7">
        <v>3115.89981743</v>
      </c>
      <c r="I23" s="7">
        <v>8372.5123547000003</v>
      </c>
      <c r="J23" s="7">
        <v>3359.5169964800002</v>
      </c>
      <c r="K23" s="179" t="s">
        <v>92</v>
      </c>
      <c r="L23" s="180" t="s">
        <v>155</v>
      </c>
    </row>
    <row r="24" spans="2:12" ht="15">
      <c r="B24" s="42" t="s">
        <v>221</v>
      </c>
      <c r="C24" s="42" t="s">
        <v>340</v>
      </c>
      <c r="D24" s="181" t="s">
        <v>166</v>
      </c>
      <c r="E24" s="7">
        <v>477.52290579999999</v>
      </c>
      <c r="F24" s="7">
        <v>172.61344355</v>
      </c>
      <c r="G24" s="7">
        <v>903.22435949999999</v>
      </c>
      <c r="H24" s="7">
        <v>328.48428865</v>
      </c>
      <c r="I24" s="7">
        <v>630.47515060000001</v>
      </c>
      <c r="J24" s="7">
        <v>277.8690623</v>
      </c>
      <c r="K24" s="179" t="s">
        <v>752</v>
      </c>
      <c r="L24" s="180" t="s">
        <v>381</v>
      </c>
    </row>
    <row r="25" spans="2:12" ht="15">
      <c r="B25" s="43" t="s">
        <v>220</v>
      </c>
      <c r="C25" s="43" t="s">
        <v>341</v>
      </c>
      <c r="D25" s="181" t="s">
        <v>166</v>
      </c>
      <c r="E25" s="7">
        <v>853.63075960000003</v>
      </c>
      <c r="F25" s="7">
        <v>237.96494676</v>
      </c>
      <c r="G25" s="7">
        <v>2001.6229367999999</v>
      </c>
      <c r="H25" s="7">
        <v>593.96429373000001</v>
      </c>
      <c r="I25" s="7">
        <v>2024.4453665000001</v>
      </c>
      <c r="J25" s="7">
        <v>695.37164723000001</v>
      </c>
      <c r="K25" s="179" t="s">
        <v>51</v>
      </c>
      <c r="L25" s="180" t="s">
        <v>363</v>
      </c>
    </row>
    <row r="26" spans="2:12" ht="15">
      <c r="B26" s="43" t="s">
        <v>219</v>
      </c>
      <c r="C26" s="43" t="s">
        <v>301</v>
      </c>
      <c r="D26" s="181" t="s">
        <v>164</v>
      </c>
      <c r="E26" s="7">
        <v>5967.3549999999996</v>
      </c>
      <c r="F26" s="7">
        <v>10.664473360000001</v>
      </c>
      <c r="G26" s="7">
        <v>18906.198</v>
      </c>
      <c r="H26" s="7">
        <v>28.202334069999999</v>
      </c>
      <c r="I26" s="7">
        <v>16922.198</v>
      </c>
      <c r="J26" s="7">
        <v>12.158986710000001</v>
      </c>
      <c r="K26" s="179" t="s">
        <v>659</v>
      </c>
      <c r="L26" s="180" t="s">
        <v>753</v>
      </c>
    </row>
    <row r="27" spans="2:12" ht="15.75">
      <c r="B27" s="39" t="s">
        <v>218</v>
      </c>
      <c r="C27" s="39" t="s">
        <v>342</v>
      </c>
      <c r="D27" s="174" t="s">
        <v>164</v>
      </c>
      <c r="E27" s="7">
        <v>13617.281000000001</v>
      </c>
      <c r="F27" s="7">
        <v>215.01928473999999</v>
      </c>
      <c r="G27" s="7">
        <v>38501.387999999999</v>
      </c>
      <c r="H27" s="7">
        <v>475.02081465999998</v>
      </c>
      <c r="I27" s="7">
        <v>42482.635999999999</v>
      </c>
      <c r="J27" s="7">
        <v>471.37958927</v>
      </c>
      <c r="K27" s="179" t="s">
        <v>123</v>
      </c>
      <c r="L27" s="180" t="s">
        <v>152</v>
      </c>
    </row>
    <row r="28" spans="2:12" ht="15.75">
      <c r="B28" s="39" t="s">
        <v>175</v>
      </c>
      <c r="C28" s="39" t="s">
        <v>303</v>
      </c>
      <c r="D28" s="181" t="s">
        <v>166</v>
      </c>
      <c r="E28" s="7">
        <v>167.28948840000001</v>
      </c>
      <c r="F28" s="7">
        <v>43.261313899999998</v>
      </c>
      <c r="G28" s="7">
        <v>332.07963089999998</v>
      </c>
      <c r="H28" s="7">
        <v>86.49837685</v>
      </c>
      <c r="I28" s="7">
        <v>250.36780440000001</v>
      </c>
      <c r="J28" s="7">
        <v>55.265265970000002</v>
      </c>
      <c r="K28" s="179" t="s">
        <v>754</v>
      </c>
      <c r="L28" s="180" t="s">
        <v>755</v>
      </c>
    </row>
    <row r="29" spans="2:12" ht="31.5">
      <c r="B29" s="39" t="s">
        <v>216</v>
      </c>
      <c r="C29" s="39" t="s">
        <v>343</v>
      </c>
      <c r="D29" s="174" t="s">
        <v>164</v>
      </c>
      <c r="E29" s="7">
        <v>20537.353999999999</v>
      </c>
      <c r="F29" s="7">
        <v>80.243518260000002</v>
      </c>
      <c r="G29" s="7">
        <v>49776.631999999998</v>
      </c>
      <c r="H29" s="7">
        <v>175.66275646</v>
      </c>
      <c r="I29" s="7">
        <v>49949.953999999998</v>
      </c>
      <c r="J29" s="7">
        <v>172.96050192000001</v>
      </c>
      <c r="K29" s="179" t="s">
        <v>66</v>
      </c>
      <c r="L29" s="180" t="s">
        <v>696</v>
      </c>
    </row>
    <row r="30" spans="2:12" ht="15">
      <c r="B30" s="43" t="s">
        <v>215</v>
      </c>
      <c r="C30" s="43" t="s">
        <v>344</v>
      </c>
      <c r="D30" s="181" t="s">
        <v>166</v>
      </c>
      <c r="E30" s="7">
        <v>182.04648610000001</v>
      </c>
      <c r="F30" s="7">
        <v>173.59990138000001</v>
      </c>
      <c r="G30" s="7">
        <v>419.50401549999998</v>
      </c>
      <c r="H30" s="7">
        <v>402.75591322999998</v>
      </c>
      <c r="I30" s="7">
        <v>476.73558320000001</v>
      </c>
      <c r="J30" s="7">
        <v>491.93916360999998</v>
      </c>
      <c r="K30" s="179" t="s">
        <v>756</v>
      </c>
      <c r="L30" s="180" t="s">
        <v>413</v>
      </c>
    </row>
    <row r="31" spans="2:12" ht="30">
      <c r="B31" s="42" t="s">
        <v>214</v>
      </c>
      <c r="C31" s="42" t="s">
        <v>345</v>
      </c>
      <c r="D31" s="181" t="s">
        <v>166</v>
      </c>
      <c r="E31" s="7">
        <v>60.050299600000002</v>
      </c>
      <c r="F31" s="7">
        <v>75.826682070000004</v>
      </c>
      <c r="G31" s="7">
        <v>140.42611869999999</v>
      </c>
      <c r="H31" s="7">
        <v>174.78737082000001</v>
      </c>
      <c r="I31" s="7">
        <v>142.38535730000001</v>
      </c>
      <c r="J31" s="7">
        <v>201.12614015</v>
      </c>
      <c r="K31" s="179" t="s">
        <v>61</v>
      </c>
      <c r="L31" s="180" t="s">
        <v>757</v>
      </c>
    </row>
    <row r="32" spans="2:12" ht="15">
      <c r="B32" s="43" t="s">
        <v>212</v>
      </c>
      <c r="C32" s="43" t="s">
        <v>346</v>
      </c>
      <c r="D32" s="181" t="s">
        <v>211</v>
      </c>
      <c r="E32" s="7">
        <v>321.47730000000001</v>
      </c>
      <c r="F32" s="7">
        <v>48.56647873</v>
      </c>
      <c r="G32" s="7">
        <v>750.27660000000003</v>
      </c>
      <c r="H32" s="7">
        <v>111.71788026999999</v>
      </c>
      <c r="I32" s="7">
        <v>844.95550000000003</v>
      </c>
      <c r="J32" s="7">
        <v>126.12456311</v>
      </c>
      <c r="K32" s="179" t="s">
        <v>236</v>
      </c>
      <c r="L32" s="180" t="s">
        <v>758</v>
      </c>
    </row>
    <row r="33" spans="2:12" ht="15">
      <c r="B33" s="42" t="s">
        <v>208</v>
      </c>
      <c r="C33" s="42" t="s">
        <v>347</v>
      </c>
      <c r="D33" s="181" t="s">
        <v>166</v>
      </c>
      <c r="E33" s="7">
        <v>280.02528949999999</v>
      </c>
      <c r="F33" s="7">
        <v>111.90604356999999</v>
      </c>
      <c r="G33" s="7">
        <v>604.3887244</v>
      </c>
      <c r="H33" s="7">
        <v>245.02188408000001</v>
      </c>
      <c r="I33" s="7">
        <v>639.04727379999997</v>
      </c>
      <c r="J33" s="7">
        <v>286.81091992</v>
      </c>
      <c r="K33" s="179" t="s">
        <v>759</v>
      </c>
      <c r="L33" s="180" t="s">
        <v>363</v>
      </c>
    </row>
    <row r="34" spans="2:12" ht="15.75">
      <c r="B34" s="42" t="s">
        <v>207</v>
      </c>
      <c r="C34" s="42" t="s">
        <v>348</v>
      </c>
      <c r="D34" s="174" t="s">
        <v>8</v>
      </c>
      <c r="E34" s="7" t="s">
        <v>8</v>
      </c>
      <c r="F34" s="7">
        <v>49.062311110000003</v>
      </c>
      <c r="G34" s="7" t="s">
        <v>8</v>
      </c>
      <c r="H34" s="7">
        <v>111.75774066</v>
      </c>
      <c r="I34" s="7" t="s">
        <v>8</v>
      </c>
      <c r="J34" s="7">
        <v>101.87537755</v>
      </c>
      <c r="K34" s="179" t="s">
        <v>8</v>
      </c>
      <c r="L34" s="180" t="s">
        <v>78</v>
      </c>
    </row>
    <row r="35" spans="2:12" ht="15">
      <c r="B35" s="42" t="s">
        <v>206</v>
      </c>
      <c r="C35" s="42" t="s">
        <v>349</v>
      </c>
      <c r="D35" s="181" t="s">
        <v>166</v>
      </c>
      <c r="E35" s="7">
        <v>36.851593899999997</v>
      </c>
      <c r="F35" s="7">
        <v>44.722526610000003</v>
      </c>
      <c r="G35" s="7">
        <v>82.704583499999998</v>
      </c>
      <c r="H35" s="7">
        <v>102.71273442</v>
      </c>
      <c r="I35" s="7">
        <v>105.5750705</v>
      </c>
      <c r="J35" s="7">
        <v>125.84504233</v>
      </c>
      <c r="K35" s="179" t="s">
        <v>760</v>
      </c>
      <c r="L35" s="180" t="s">
        <v>679</v>
      </c>
    </row>
    <row r="36" spans="2:12" ht="30">
      <c r="B36" s="42" t="s">
        <v>205</v>
      </c>
      <c r="C36" s="42" t="s">
        <v>350</v>
      </c>
      <c r="D36" s="181" t="s">
        <v>166</v>
      </c>
      <c r="E36" s="7">
        <v>31.579394600000001</v>
      </c>
      <c r="F36" s="7">
        <v>289.47639430999999</v>
      </c>
      <c r="G36" s="7">
        <v>69.959825699999996</v>
      </c>
      <c r="H36" s="7">
        <v>623.38895444000002</v>
      </c>
      <c r="I36" s="7">
        <v>83.415433899999996</v>
      </c>
      <c r="J36" s="7">
        <v>568.45936721999999</v>
      </c>
      <c r="K36" s="179" t="s">
        <v>54</v>
      </c>
      <c r="L36" s="180" t="s">
        <v>78</v>
      </c>
    </row>
    <row r="37" spans="2:12" ht="30">
      <c r="B37" s="42" t="s">
        <v>159</v>
      </c>
      <c r="C37" s="42" t="s">
        <v>314</v>
      </c>
      <c r="D37" s="174" t="s">
        <v>8</v>
      </c>
      <c r="E37" s="7" t="s">
        <v>8</v>
      </c>
      <c r="F37" s="7">
        <v>5564.05850078</v>
      </c>
      <c r="G37" s="7" t="s">
        <v>8</v>
      </c>
      <c r="H37" s="7">
        <v>12096.47102148</v>
      </c>
      <c r="I37" s="7" t="s">
        <v>8</v>
      </c>
      <c r="J37" s="7">
        <v>9970.8436636200004</v>
      </c>
      <c r="K37" s="179" t="s">
        <v>8</v>
      </c>
      <c r="L37" s="180" t="s">
        <v>435</v>
      </c>
    </row>
    <row r="38" spans="2:12" ht="15.75">
      <c r="B38" s="39" t="s">
        <v>204</v>
      </c>
      <c r="C38" s="39" t="s">
        <v>351</v>
      </c>
      <c r="D38" s="174" t="s">
        <v>203</v>
      </c>
      <c r="E38" s="7">
        <v>4110</v>
      </c>
      <c r="F38" s="7">
        <v>24.37482876</v>
      </c>
      <c r="G38" s="7">
        <v>8687</v>
      </c>
      <c r="H38" s="7">
        <v>59.160278120000001</v>
      </c>
      <c r="I38" s="7">
        <v>12166</v>
      </c>
      <c r="J38" s="7">
        <v>63.191166780000003</v>
      </c>
      <c r="K38" s="179" t="s">
        <v>761</v>
      </c>
      <c r="L38" s="180" t="s">
        <v>762</v>
      </c>
    </row>
    <row r="39" spans="2:12" ht="31.5">
      <c r="B39" s="39" t="s">
        <v>202</v>
      </c>
      <c r="C39" s="39" t="s">
        <v>352</v>
      </c>
      <c r="D39" s="174" t="s">
        <v>8</v>
      </c>
      <c r="E39" s="7" t="s">
        <v>8</v>
      </c>
      <c r="F39" s="7">
        <v>727.3097113</v>
      </c>
      <c r="G39" s="7" t="s">
        <v>8</v>
      </c>
      <c r="H39" s="7">
        <v>1428.2431491100001</v>
      </c>
      <c r="I39" s="7" t="s">
        <v>8</v>
      </c>
      <c r="J39" s="7">
        <v>865.67981445999999</v>
      </c>
      <c r="K39" s="179" t="s">
        <v>8</v>
      </c>
      <c r="L39" s="180" t="s">
        <v>763</v>
      </c>
    </row>
    <row r="40" spans="2:12" ht="31.5">
      <c r="B40" s="39" t="s">
        <v>201</v>
      </c>
      <c r="C40" s="39" t="s">
        <v>353</v>
      </c>
      <c r="D40" s="182" t="s">
        <v>149</v>
      </c>
      <c r="E40" s="7">
        <v>344.41905355</v>
      </c>
      <c r="F40" s="7">
        <v>118.0927944</v>
      </c>
      <c r="G40" s="7">
        <v>774.55736366999997</v>
      </c>
      <c r="H40" s="7">
        <v>265.19247108000002</v>
      </c>
      <c r="I40" s="7">
        <v>736.40426144000003</v>
      </c>
      <c r="J40" s="7">
        <v>231.38471602999999</v>
      </c>
      <c r="K40" s="179" t="s">
        <v>68</v>
      </c>
      <c r="L40" s="180" t="s">
        <v>112</v>
      </c>
    </row>
    <row r="41" spans="2:12" ht="15.75">
      <c r="B41" s="39" t="s">
        <v>200</v>
      </c>
      <c r="C41" s="39" t="s">
        <v>354</v>
      </c>
      <c r="D41" s="182" t="s">
        <v>149</v>
      </c>
      <c r="E41" s="7">
        <v>415.27854699</v>
      </c>
      <c r="F41" s="7">
        <v>2590.8292761799999</v>
      </c>
      <c r="G41" s="7">
        <v>909.98043060999998</v>
      </c>
      <c r="H41" s="7">
        <v>5502.6833190799998</v>
      </c>
      <c r="I41" s="7">
        <v>834.60150448000002</v>
      </c>
      <c r="J41" s="7">
        <v>4022.4103153000001</v>
      </c>
      <c r="K41" s="179" t="s">
        <v>74</v>
      </c>
      <c r="L41" s="180" t="s">
        <v>764</v>
      </c>
    </row>
    <row r="42" spans="2:12" ht="31.5">
      <c r="B42" s="39" t="s">
        <v>199</v>
      </c>
      <c r="C42" s="39" t="s">
        <v>355</v>
      </c>
      <c r="D42" s="182" t="s">
        <v>198</v>
      </c>
      <c r="E42" s="7">
        <v>3.1587999999999998</v>
      </c>
      <c r="F42" s="7">
        <v>103.59780949</v>
      </c>
      <c r="G42" s="7">
        <v>6.9812000000000003</v>
      </c>
      <c r="H42" s="7">
        <v>230.31033325999999</v>
      </c>
      <c r="I42" s="7">
        <v>5.5993000000000004</v>
      </c>
      <c r="J42" s="7">
        <v>215.94131501000001</v>
      </c>
      <c r="K42" s="179" t="s">
        <v>735</v>
      </c>
      <c r="L42" s="180" t="s">
        <v>32</v>
      </c>
    </row>
    <row r="43" spans="2:12" ht="31.5">
      <c r="B43" s="39" t="s">
        <v>144</v>
      </c>
      <c r="C43" s="39" t="s">
        <v>322</v>
      </c>
      <c r="D43" s="174" t="s">
        <v>8</v>
      </c>
      <c r="E43" s="7" t="s">
        <v>8</v>
      </c>
      <c r="F43" s="7">
        <v>102.65546447</v>
      </c>
      <c r="G43" s="7" t="s">
        <v>8</v>
      </c>
      <c r="H43" s="7">
        <v>233.67596818000001</v>
      </c>
      <c r="I43" s="7" t="s">
        <v>8</v>
      </c>
      <c r="J43" s="7">
        <v>219.93877230000001</v>
      </c>
      <c r="K43" s="179" t="s">
        <v>8</v>
      </c>
      <c r="L43" s="180" t="s">
        <v>63</v>
      </c>
    </row>
    <row r="44" spans="2:12" ht="31.5">
      <c r="B44" s="39" t="s">
        <v>197</v>
      </c>
      <c r="C44" s="39" t="s">
        <v>356</v>
      </c>
      <c r="D44" s="174" t="s">
        <v>196</v>
      </c>
      <c r="E44" s="7">
        <v>2</v>
      </c>
      <c r="F44" s="7">
        <v>14.98253134</v>
      </c>
      <c r="G44" s="7">
        <v>21</v>
      </c>
      <c r="H44" s="7">
        <v>63.359907810000003</v>
      </c>
      <c r="I44" s="7">
        <v>38</v>
      </c>
      <c r="J44" s="7">
        <v>161.85659794</v>
      </c>
      <c r="K44" s="179" t="s">
        <v>765</v>
      </c>
      <c r="L44" s="180" t="s">
        <v>766</v>
      </c>
    </row>
    <row r="45" spans="2:12" ht="15.75">
      <c r="B45" s="39" t="s">
        <v>195</v>
      </c>
      <c r="C45" s="39" t="s">
        <v>324</v>
      </c>
      <c r="D45" s="181" t="s">
        <v>140</v>
      </c>
      <c r="E45" s="7">
        <v>6629.1040000000003</v>
      </c>
      <c r="F45" s="7">
        <v>48.777088740000003</v>
      </c>
      <c r="G45" s="7">
        <v>15547.899100000001</v>
      </c>
      <c r="H45" s="7">
        <v>113.39355389000001</v>
      </c>
      <c r="I45" s="7">
        <v>15755.162200000001</v>
      </c>
      <c r="J45" s="7">
        <v>118.41013488</v>
      </c>
      <c r="K45" s="179" t="s">
        <v>120</v>
      </c>
      <c r="L45" s="180" t="s">
        <v>767</v>
      </c>
    </row>
    <row r="46" spans="2:12" ht="15.75">
      <c r="B46" s="39" t="s">
        <v>193</v>
      </c>
      <c r="C46" s="39" t="s">
        <v>357</v>
      </c>
      <c r="D46" s="174" t="s">
        <v>8</v>
      </c>
      <c r="E46" s="7" t="s">
        <v>8</v>
      </c>
      <c r="F46" s="7">
        <v>57.296241299999998</v>
      </c>
      <c r="G46" s="7" t="s">
        <v>8</v>
      </c>
      <c r="H46" s="7">
        <v>109.90059868</v>
      </c>
      <c r="I46" s="7" t="s">
        <v>8</v>
      </c>
      <c r="J46" s="7">
        <v>119.34107114</v>
      </c>
      <c r="K46" s="179" t="s">
        <v>8</v>
      </c>
      <c r="L46" s="180" t="s">
        <v>133</v>
      </c>
    </row>
    <row r="47" spans="2:12" ht="16.5" thickBot="1">
      <c r="B47" s="39" t="s">
        <v>192</v>
      </c>
      <c r="C47" s="39" t="s">
        <v>327</v>
      </c>
      <c r="D47" s="174" t="s">
        <v>8</v>
      </c>
      <c r="E47" s="165" t="s">
        <v>8</v>
      </c>
      <c r="F47" s="165">
        <v>4547.6150772700003</v>
      </c>
      <c r="G47" s="165" t="s">
        <v>8</v>
      </c>
      <c r="H47" s="165">
        <v>9827.3897642400007</v>
      </c>
      <c r="I47" s="165" t="s">
        <v>8</v>
      </c>
      <c r="J47" s="165">
        <v>7867.9456154299996</v>
      </c>
      <c r="K47" s="183" t="s">
        <v>8</v>
      </c>
      <c r="L47" s="184" t="s">
        <v>768</v>
      </c>
    </row>
    <row r="48" spans="2:12" ht="51.95" customHeight="1">
      <c r="B48" s="130" t="s">
        <v>724</v>
      </c>
      <c r="C48" s="131"/>
      <c r="D48" s="131"/>
      <c r="E48" s="131"/>
      <c r="F48" s="131"/>
      <c r="G48" s="131"/>
      <c r="H48" s="131"/>
      <c r="I48" s="131"/>
      <c r="J48" s="131"/>
      <c r="K48" s="131"/>
      <c r="L48" s="132"/>
    </row>
    <row r="49" spans="2:12" ht="51.95" customHeight="1">
      <c r="B49" s="178" t="s">
        <v>725</v>
      </c>
      <c r="C49" s="131"/>
      <c r="D49" s="131"/>
      <c r="E49" s="131"/>
      <c r="F49" s="131"/>
      <c r="G49" s="131"/>
      <c r="H49" s="131"/>
      <c r="I49" s="131"/>
      <c r="J49" s="131"/>
      <c r="K49" s="131"/>
      <c r="L49" s="132"/>
    </row>
    <row r="50" spans="2:12" ht="37.5" customHeight="1">
      <c r="B50" s="177" t="s">
        <v>723</v>
      </c>
      <c r="C50" s="131"/>
      <c r="D50" s="131"/>
      <c r="E50" s="131"/>
      <c r="F50" s="131"/>
      <c r="G50" s="131"/>
      <c r="H50" s="131"/>
      <c r="I50" s="131"/>
      <c r="J50" s="131"/>
      <c r="K50" s="131"/>
      <c r="L50" s="132"/>
    </row>
    <row r="51" spans="2:12" ht="48" customHeight="1">
      <c r="B51" s="177" t="s">
        <v>726</v>
      </c>
      <c r="C51" s="131"/>
      <c r="D51" s="131"/>
      <c r="E51" s="131"/>
      <c r="F51" s="131"/>
      <c r="G51" s="131"/>
      <c r="H51" s="131"/>
      <c r="I51" s="131"/>
      <c r="J51" s="131"/>
      <c r="K51" s="131"/>
      <c r="L51" s="132"/>
    </row>
    <row r="52" spans="2:12" ht="15" customHeight="1"/>
    <row r="53" spans="2:12" ht="15" customHeight="1"/>
    <row r="54" spans="2:12" ht="15" customHeight="1"/>
    <row r="89" ht="15" customHeight="1"/>
    <row r="90" ht="15" customHeight="1"/>
    <row r="91" ht="15" customHeight="1"/>
    <row r="92" ht="15" customHeight="1"/>
  </sheetData>
  <mergeCells count="14">
    <mergeCell ref="B50:L50"/>
    <mergeCell ref="B51:L51"/>
    <mergeCell ref="B9:L9"/>
    <mergeCell ref="C12:C13"/>
    <mergeCell ref="B48:L48"/>
    <mergeCell ref="B49:L49"/>
    <mergeCell ref="B12:B13"/>
    <mergeCell ref="D12:D13"/>
    <mergeCell ref="B10:L10"/>
    <mergeCell ref="B11:L11"/>
    <mergeCell ref="E12:F12"/>
    <mergeCell ref="G12:H12"/>
    <mergeCell ref="I12:J12"/>
    <mergeCell ref="K12:L12"/>
  </mergeCells>
  <phoneticPr fontId="11" type="noConversion"/>
  <conditionalFormatting sqref="K14:L47">
    <cfRule type="cellIs" priority="1" stopIfTrue="1" operator="equal">
      <formula>"-"</formula>
    </cfRule>
    <cfRule type="cellIs" dxfId="1" priority="2" stopIfTrue="1" operator="notBetween">
      <formula>#REF!</formula>
      <formula>同比下限值</formula>
    </cfRule>
  </conditionalFormatting>
  <pageMargins left="0.74782315201646699" right="0.74782315201646699" top="0.99987495602585197" bottom="0.99987495602585197" header="0.49993747801292598" footer="0.49993747801292598"/>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94"/>
  <sheetViews>
    <sheetView showGridLines="0" tabSelected="1" zoomScale="90" zoomScaleSheetLayoutView="100" workbookViewId="0">
      <selection activeCell="D5" sqref="D5"/>
    </sheetView>
  </sheetViews>
  <sheetFormatPr defaultColWidth="9.625" defaultRowHeight="14.25"/>
  <cols>
    <col min="1" max="1" width="9.625" style="36"/>
    <col min="2" max="3" width="30.25" style="36" customWidth="1"/>
    <col min="4" max="4" width="15.625" style="36" customWidth="1"/>
    <col min="5" max="5" width="13.875" style="36" customWidth="1"/>
    <col min="6" max="6" width="15.75" style="36" customWidth="1"/>
    <col min="7" max="7" width="16.125" style="36" customWidth="1"/>
    <col min="8" max="8" width="17.125" style="36" customWidth="1"/>
    <col min="9" max="9" width="13.875" style="36" customWidth="1"/>
    <col min="10" max="10" width="15.875" style="36" customWidth="1"/>
    <col min="11" max="12" width="20.625" style="36" customWidth="1"/>
    <col min="13" max="16384" width="9.625" style="36"/>
  </cols>
  <sheetData>
    <row r="1" spans="2:12" ht="15" customHeight="1"/>
    <row r="2" spans="2:12" ht="15" customHeight="1"/>
    <row r="9" spans="2:12" ht="12" customHeight="1"/>
    <row r="10" spans="2:12" ht="13.7" hidden="1" customHeight="1"/>
    <row r="11" spans="2:12" ht="37.700000000000003" customHeight="1">
      <c r="B11" s="148" t="s">
        <v>769</v>
      </c>
      <c r="C11" s="149"/>
      <c r="D11" s="149"/>
      <c r="E11" s="149"/>
      <c r="F11" s="149"/>
      <c r="G11" s="149"/>
      <c r="H11" s="149"/>
      <c r="I11" s="149"/>
      <c r="J11" s="149"/>
      <c r="K11" s="149"/>
      <c r="L11" s="150"/>
    </row>
    <row r="12" spans="2:12" ht="37.700000000000003" customHeight="1">
      <c r="B12" s="148" t="s">
        <v>358</v>
      </c>
      <c r="C12" s="149"/>
      <c r="D12" s="149"/>
      <c r="E12" s="149"/>
      <c r="F12" s="149"/>
      <c r="G12" s="149"/>
      <c r="H12" s="149"/>
      <c r="I12" s="149"/>
      <c r="J12" s="149"/>
      <c r="K12" s="149"/>
      <c r="L12" s="150"/>
    </row>
    <row r="13" spans="2:12" ht="21.6" customHeight="1">
      <c r="B13" s="154" t="s">
        <v>240</v>
      </c>
      <c r="C13" s="155"/>
      <c r="D13" s="155"/>
      <c r="E13" s="155"/>
      <c r="F13" s="155"/>
      <c r="G13" s="155"/>
      <c r="H13" s="155"/>
      <c r="I13" s="155"/>
      <c r="J13" s="155"/>
      <c r="K13" s="155"/>
      <c r="L13" s="156"/>
    </row>
    <row r="14" spans="2:12" ht="54.95" customHeight="1">
      <c r="B14" s="153" t="s">
        <v>185</v>
      </c>
      <c r="C14" s="151" t="s">
        <v>296</v>
      </c>
      <c r="D14" s="153" t="s">
        <v>331</v>
      </c>
      <c r="E14" s="157">
        <v>2</v>
      </c>
      <c r="F14" s="158"/>
      <c r="G14" s="157" t="s">
        <v>745</v>
      </c>
      <c r="H14" s="158"/>
      <c r="I14" s="157" t="s">
        <v>770</v>
      </c>
      <c r="J14" s="158"/>
      <c r="K14" s="159" t="s">
        <v>747</v>
      </c>
      <c r="L14" s="160"/>
    </row>
    <row r="15" spans="2:12" ht="33">
      <c r="B15" s="152"/>
      <c r="C15" s="152"/>
      <c r="D15" s="152"/>
      <c r="E15" s="54" t="s">
        <v>329</v>
      </c>
      <c r="F15" s="54" t="s">
        <v>295</v>
      </c>
      <c r="G15" s="54" t="s">
        <v>329</v>
      </c>
      <c r="H15" s="54" t="s">
        <v>295</v>
      </c>
      <c r="I15" s="54" t="s">
        <v>329</v>
      </c>
      <c r="J15" s="54" t="s">
        <v>295</v>
      </c>
      <c r="K15" s="54" t="s">
        <v>329</v>
      </c>
      <c r="L15" s="54" t="s">
        <v>295</v>
      </c>
    </row>
    <row r="16" spans="2:12" ht="15.6" customHeight="1">
      <c r="B16" s="39" t="s">
        <v>184</v>
      </c>
      <c r="C16" s="39" t="str">
        <f>VLOOKUP(B16,'11'!B:C,2,0)</f>
        <v>농산물*</v>
      </c>
      <c r="D16" s="174" t="s">
        <v>8</v>
      </c>
      <c r="E16" s="7" t="s">
        <v>8</v>
      </c>
      <c r="F16" s="7">
        <v>14488.438706000001</v>
      </c>
      <c r="G16" s="7" t="s">
        <v>8</v>
      </c>
      <c r="H16" s="7">
        <v>33682.445904</v>
      </c>
      <c r="I16" s="7" t="s">
        <v>8</v>
      </c>
      <c r="J16" s="7">
        <v>30699.824295999999</v>
      </c>
      <c r="K16" s="179" t="s">
        <v>8</v>
      </c>
      <c r="L16" s="180" t="s">
        <v>78</v>
      </c>
    </row>
    <row r="17" spans="2:12" ht="15.6" customHeight="1">
      <c r="B17" s="39" t="s">
        <v>235</v>
      </c>
      <c r="C17" s="39" t="str">
        <f>VLOOKUP(B17,'11'!B:C,2,0)</f>
        <v>육류; 내장 포함</v>
      </c>
      <c r="D17" s="181" t="s">
        <v>166</v>
      </c>
      <c r="E17" s="7">
        <v>46.284304800000001</v>
      </c>
      <c r="F17" s="7">
        <v>1933.83528</v>
      </c>
      <c r="G17" s="7">
        <v>108.4486685</v>
      </c>
      <c r="H17" s="7">
        <v>4644.1924980000003</v>
      </c>
      <c r="I17" s="7">
        <v>109.78050020000001</v>
      </c>
      <c r="J17" s="7">
        <v>4084.2368390000001</v>
      </c>
      <c r="K17" s="179" t="s">
        <v>117</v>
      </c>
      <c r="L17" s="180" t="s">
        <v>56</v>
      </c>
    </row>
    <row r="18" spans="2:12" ht="28.35" customHeight="1">
      <c r="B18" s="39" t="s">
        <v>233</v>
      </c>
      <c r="C18" s="39" t="str">
        <f>VLOOKUP(B18,'11'!B:C,2,0)</f>
        <v>신선 또는 건조 과일류 및 견과류</v>
      </c>
      <c r="D18" s="181" t="s">
        <v>166</v>
      </c>
      <c r="E18" s="7">
        <v>65.466796400000007</v>
      </c>
      <c r="F18" s="7">
        <v>1222.4575070000001</v>
      </c>
      <c r="G18" s="7">
        <v>149.31265500000001</v>
      </c>
      <c r="H18" s="7">
        <v>3529.2195270000002</v>
      </c>
      <c r="I18" s="7">
        <v>154.19399139999999</v>
      </c>
      <c r="J18" s="7">
        <v>3867.9089130000002</v>
      </c>
      <c r="K18" s="179" t="s">
        <v>136</v>
      </c>
      <c r="L18" s="180" t="s">
        <v>111</v>
      </c>
    </row>
    <row r="19" spans="2:12" ht="15.6" customHeight="1">
      <c r="B19" s="39" t="s">
        <v>231</v>
      </c>
      <c r="C19" s="39" t="str">
        <f>VLOOKUP(B19,'11'!B:C,2,0)</f>
        <v>곡물</v>
      </c>
      <c r="D19" s="181" t="s">
        <v>166</v>
      </c>
      <c r="E19" s="7">
        <v>820.18787169999996</v>
      </c>
      <c r="F19" s="7">
        <v>3533.5301420000001</v>
      </c>
      <c r="G19" s="7">
        <v>1786.4753421999999</v>
      </c>
      <c r="H19" s="7">
        <v>7734.1122400000004</v>
      </c>
      <c r="I19" s="7">
        <v>1735.4387651</v>
      </c>
      <c r="J19" s="7">
        <v>7474.9067180000002</v>
      </c>
      <c r="K19" s="179" t="s">
        <v>76</v>
      </c>
      <c r="L19" s="180" t="s">
        <v>771</v>
      </c>
    </row>
    <row r="20" spans="2:12" ht="15.6" customHeight="1">
      <c r="B20" s="39" t="s">
        <v>230</v>
      </c>
      <c r="C20" s="39" t="str">
        <f>VLOOKUP(B20,'11'!B:C,2,0)</f>
        <v>대두</v>
      </c>
      <c r="D20" s="181" t="s">
        <v>166</v>
      </c>
      <c r="E20" s="7">
        <v>597.59076470000002</v>
      </c>
      <c r="F20" s="7">
        <v>2862.7090269999999</v>
      </c>
      <c r="G20" s="7">
        <v>1254.6785299999999</v>
      </c>
      <c r="H20" s="7">
        <v>6096.5757119999998</v>
      </c>
      <c r="I20" s="7">
        <v>1360.5489161</v>
      </c>
      <c r="J20" s="7">
        <v>6293.2940060000001</v>
      </c>
      <c r="K20" s="179" t="s">
        <v>191</v>
      </c>
      <c r="L20" s="180" t="s">
        <v>234</v>
      </c>
    </row>
    <row r="21" spans="2:12" ht="15.6" customHeight="1">
      <c r="B21" s="39" t="s">
        <v>229</v>
      </c>
      <c r="C21" s="39" t="str">
        <f>VLOOKUP(B21,'11'!B:C,2,0)</f>
        <v>식물성 오일</v>
      </c>
      <c r="D21" s="181" t="s">
        <v>166</v>
      </c>
      <c r="E21" s="7">
        <v>60.492681099999999</v>
      </c>
      <c r="F21" s="7">
        <v>733.89348399999994</v>
      </c>
      <c r="G21" s="7">
        <v>133.53221239999999</v>
      </c>
      <c r="H21" s="7">
        <v>1664.6668560000001</v>
      </c>
      <c r="I21" s="7">
        <v>89.753645800000001</v>
      </c>
      <c r="J21" s="7">
        <v>1092.279282</v>
      </c>
      <c r="K21" s="179" t="s">
        <v>748</v>
      </c>
      <c r="L21" s="180" t="s">
        <v>772</v>
      </c>
    </row>
    <row r="22" spans="2:12" ht="15.6" customHeight="1">
      <c r="B22" s="39" t="s">
        <v>228</v>
      </c>
      <c r="C22" s="39" t="str">
        <f>VLOOKUP(B22,'11'!B:C,2,0)</f>
        <v>철광석 및 정광</v>
      </c>
      <c r="D22" s="181" t="s">
        <v>166</v>
      </c>
      <c r="E22" s="7">
        <v>9763.7852731000003</v>
      </c>
      <c r="F22" s="7">
        <v>9894.8241240000007</v>
      </c>
      <c r="G22" s="7">
        <v>21002.3066889</v>
      </c>
      <c r="H22" s="7">
        <v>21252.974216999999</v>
      </c>
      <c r="I22" s="7">
        <v>19095.918078999999</v>
      </c>
      <c r="J22" s="7">
        <v>19195.035409</v>
      </c>
      <c r="K22" s="179" t="s">
        <v>750</v>
      </c>
      <c r="L22" s="180" t="s">
        <v>773</v>
      </c>
    </row>
    <row r="23" spans="2:12" ht="15.6" customHeight="1">
      <c r="B23" s="39" t="s">
        <v>227</v>
      </c>
      <c r="C23" s="39" t="str">
        <f>VLOOKUP(B23,'11'!B:C,2,0)</f>
        <v>구리광 및 정광</v>
      </c>
      <c r="D23" s="181" t="s">
        <v>166</v>
      </c>
      <c r="E23" s="7">
        <v>231.03444239999999</v>
      </c>
      <c r="F23" s="7">
        <v>7989.8494330000003</v>
      </c>
      <c r="G23" s="7">
        <v>493.35071649999998</v>
      </c>
      <c r="H23" s="7">
        <v>16312.434165999999</v>
      </c>
      <c r="I23" s="7">
        <v>470.2338105</v>
      </c>
      <c r="J23" s="7">
        <v>11885.331808000001</v>
      </c>
      <c r="K23" s="179" t="s">
        <v>39</v>
      </c>
      <c r="L23" s="180" t="s">
        <v>179</v>
      </c>
    </row>
    <row r="24" spans="2:12" ht="15.6" customHeight="1">
      <c r="B24" s="39" t="s">
        <v>224</v>
      </c>
      <c r="C24" s="39" t="str">
        <f>VLOOKUP(B24,'11'!B:C,2,0)</f>
        <v>석탄 및 갈탄</v>
      </c>
      <c r="D24" s="181" t="s">
        <v>166</v>
      </c>
      <c r="E24" s="7">
        <v>3094.2722973999998</v>
      </c>
      <c r="F24" s="7">
        <v>2256.8894399999999</v>
      </c>
      <c r="G24" s="7">
        <v>7722.2338170000003</v>
      </c>
      <c r="H24" s="7">
        <v>5786.9527280000002</v>
      </c>
      <c r="I24" s="7">
        <v>7610.5181351000001</v>
      </c>
      <c r="J24" s="7">
        <v>6461.4948059999997</v>
      </c>
      <c r="K24" s="179" t="s">
        <v>736</v>
      </c>
      <c r="L24" s="180" t="s">
        <v>222</v>
      </c>
    </row>
    <row r="25" spans="2:12" ht="15" customHeight="1">
      <c r="B25" s="43" t="s">
        <v>223</v>
      </c>
      <c r="C25" s="43" t="str">
        <f>VLOOKUP(B25,'11'!B:C,2,0)</f>
        <v>원유</v>
      </c>
      <c r="D25" s="181" t="s">
        <v>166</v>
      </c>
      <c r="E25" s="7">
        <v>4804.5363286000002</v>
      </c>
      <c r="F25" s="7">
        <v>22203.512610999998</v>
      </c>
      <c r="G25" s="7">
        <v>9693.4022726999992</v>
      </c>
      <c r="H25" s="7">
        <v>44320.734351999999</v>
      </c>
      <c r="I25" s="7">
        <v>8372.5123547000003</v>
      </c>
      <c r="J25" s="7">
        <v>46744.531813000001</v>
      </c>
      <c r="K25" s="179" t="s">
        <v>92</v>
      </c>
      <c r="L25" s="180" t="s">
        <v>42</v>
      </c>
    </row>
    <row r="26" spans="2:12" ht="15" customHeight="1">
      <c r="B26" s="42" t="s">
        <v>221</v>
      </c>
      <c r="C26" s="42" t="str">
        <f>VLOOKUP(B26,'11'!B:C,2,0)</f>
        <v>정제 석유 제품</v>
      </c>
      <c r="D26" s="181" t="s">
        <v>166</v>
      </c>
      <c r="E26" s="7">
        <v>477.52290579999999</v>
      </c>
      <c r="F26" s="7">
        <v>2464.6816429999999</v>
      </c>
      <c r="G26" s="7">
        <v>903.22435949999999</v>
      </c>
      <c r="H26" s="7">
        <v>4672.2436589999998</v>
      </c>
      <c r="I26" s="7">
        <v>630.47515060000001</v>
      </c>
      <c r="J26" s="7">
        <v>3866.3079590000002</v>
      </c>
      <c r="K26" s="179" t="s">
        <v>752</v>
      </c>
      <c r="L26" s="180" t="s">
        <v>722</v>
      </c>
    </row>
    <row r="27" spans="2:12" ht="15" customHeight="1">
      <c r="B27" s="43" t="s">
        <v>220</v>
      </c>
      <c r="C27" s="43" t="str">
        <f>VLOOKUP(B27,'11'!B:C,2,0)</f>
        <v>천연가스</v>
      </c>
      <c r="D27" s="181" t="s">
        <v>166</v>
      </c>
      <c r="E27" s="7">
        <v>853.63075960000003</v>
      </c>
      <c r="F27" s="7">
        <v>3396.72847</v>
      </c>
      <c r="G27" s="7">
        <v>2001.6229367999999</v>
      </c>
      <c r="H27" s="7">
        <v>8440.4411660000005</v>
      </c>
      <c r="I27" s="7">
        <v>2024.4453665000001</v>
      </c>
      <c r="J27" s="7">
        <v>9673.7968860000001</v>
      </c>
      <c r="K27" s="179" t="s">
        <v>51</v>
      </c>
      <c r="L27" s="180" t="s">
        <v>210</v>
      </c>
    </row>
    <row r="28" spans="2:12" ht="15.6" customHeight="1">
      <c r="B28" s="43" t="s">
        <v>219</v>
      </c>
      <c r="C28" s="43" t="str">
        <f>VLOOKUP(B28,'11'!B:C,2,0)</f>
        <v>희토류</v>
      </c>
      <c r="D28" s="181" t="s">
        <v>164</v>
      </c>
      <c r="E28" s="7">
        <v>5967.3549999999996</v>
      </c>
      <c r="F28" s="7">
        <v>152.965056</v>
      </c>
      <c r="G28" s="7">
        <v>18906.198</v>
      </c>
      <c r="H28" s="7">
        <v>402.27900099999999</v>
      </c>
      <c r="I28" s="7">
        <v>16922.198</v>
      </c>
      <c r="J28" s="7">
        <v>169.228938</v>
      </c>
      <c r="K28" s="179" t="s">
        <v>659</v>
      </c>
      <c r="L28" s="180" t="s">
        <v>774</v>
      </c>
    </row>
    <row r="29" spans="2:12" ht="15.6" customHeight="1">
      <c r="B29" s="39" t="s">
        <v>218</v>
      </c>
      <c r="C29" s="39" t="str">
        <f>VLOOKUP(B29,'11'!B:C,2,0)</f>
        <v>의약품</v>
      </c>
      <c r="D29" s="174" t="s">
        <v>164</v>
      </c>
      <c r="E29" s="7">
        <v>13617.281000000001</v>
      </c>
      <c r="F29" s="7">
        <v>3083.518098</v>
      </c>
      <c r="G29" s="7">
        <v>38501.387999999999</v>
      </c>
      <c r="H29" s="7">
        <v>6777.4795450000001</v>
      </c>
      <c r="I29" s="7">
        <v>42482.635999999999</v>
      </c>
      <c r="J29" s="7">
        <v>6564.6374569999998</v>
      </c>
      <c r="K29" s="179" t="s">
        <v>123</v>
      </c>
      <c r="L29" s="180" t="s">
        <v>125</v>
      </c>
    </row>
    <row r="30" spans="2:12" ht="28.35" customHeight="1">
      <c r="B30" s="39" t="s">
        <v>175</v>
      </c>
      <c r="C30" s="39" t="str">
        <f>VLOOKUP(B30,'11'!B:C,2,0)</f>
        <v>비료</v>
      </c>
      <c r="D30" s="181" t="s">
        <v>166</v>
      </c>
      <c r="E30" s="7">
        <v>167.28948840000001</v>
      </c>
      <c r="F30" s="7">
        <v>618.91504999999995</v>
      </c>
      <c r="G30" s="7">
        <v>332.07963089999998</v>
      </c>
      <c r="H30" s="7">
        <v>1232.030563</v>
      </c>
      <c r="I30" s="7">
        <v>250.36780440000001</v>
      </c>
      <c r="J30" s="7">
        <v>769.05444899999998</v>
      </c>
      <c r="K30" s="179" t="s">
        <v>754</v>
      </c>
      <c r="L30" s="180" t="s">
        <v>775</v>
      </c>
    </row>
    <row r="31" spans="2:12" ht="15" customHeight="1">
      <c r="B31" s="39" t="s">
        <v>216</v>
      </c>
      <c r="C31" s="39" t="str">
        <f>VLOOKUP(B31,'11'!B:C,2,0)</f>
        <v>화장품 및 클린케어 제품</v>
      </c>
      <c r="D31" s="174" t="s">
        <v>164</v>
      </c>
      <c r="E31" s="7">
        <v>20537.353999999999</v>
      </c>
      <c r="F31" s="7">
        <v>1153.132073</v>
      </c>
      <c r="G31" s="7">
        <v>49776.631999999998</v>
      </c>
      <c r="H31" s="7">
        <v>2506.5098469999998</v>
      </c>
      <c r="I31" s="7">
        <v>49949.953999999998</v>
      </c>
      <c r="J31" s="7">
        <v>2408.9491819999998</v>
      </c>
      <c r="K31" s="179" t="s">
        <v>66</v>
      </c>
      <c r="L31" s="180" t="s">
        <v>40</v>
      </c>
    </row>
    <row r="32" spans="2:12" ht="28.35" customHeight="1">
      <c r="B32" s="43" t="s">
        <v>215</v>
      </c>
      <c r="C32" s="43" t="str">
        <f>VLOOKUP(B32,'11'!B:C,2,0)</f>
        <v>1차 플라스틱</v>
      </c>
      <c r="D32" s="181" t="s">
        <v>166</v>
      </c>
      <c r="E32" s="7">
        <v>182.04648610000001</v>
      </c>
      <c r="F32" s="7">
        <v>2480.3763880000001</v>
      </c>
      <c r="G32" s="7">
        <v>419.50401549999998</v>
      </c>
      <c r="H32" s="7">
        <v>5725.9816430000001</v>
      </c>
      <c r="I32" s="7">
        <v>476.73558320000001</v>
      </c>
      <c r="J32" s="7">
        <v>6844.3661460000003</v>
      </c>
      <c r="K32" s="179" t="s">
        <v>756</v>
      </c>
      <c r="L32" s="180" t="s">
        <v>776</v>
      </c>
    </row>
    <row r="33" spans="2:12" ht="15" customHeight="1">
      <c r="B33" s="42" t="s">
        <v>214</v>
      </c>
      <c r="C33" s="42" t="str">
        <f>VLOOKUP(B33,'11'!B:C,2,0)</f>
        <v>천연고무 및 합성고무; 라텍스 포함</v>
      </c>
      <c r="D33" s="181" t="s">
        <v>166</v>
      </c>
      <c r="E33" s="7">
        <v>60.050299600000002</v>
      </c>
      <c r="F33" s="7">
        <v>1082.9305409999999</v>
      </c>
      <c r="G33" s="7">
        <v>140.42611869999999</v>
      </c>
      <c r="H33" s="7">
        <v>2485.3772290000002</v>
      </c>
      <c r="I33" s="7">
        <v>142.38535730000001</v>
      </c>
      <c r="J33" s="7">
        <v>2798.5758719999999</v>
      </c>
      <c r="K33" s="179" t="s">
        <v>61</v>
      </c>
      <c r="L33" s="180" t="s">
        <v>236</v>
      </c>
    </row>
    <row r="34" spans="2:12" ht="15" customHeight="1">
      <c r="B34" s="43" t="s">
        <v>212</v>
      </c>
      <c r="C34" s="43" t="str">
        <f>VLOOKUP(B34,'11'!B:C,2,0)</f>
        <v>목재</v>
      </c>
      <c r="D34" s="181" t="s">
        <v>211</v>
      </c>
      <c r="E34" s="7">
        <v>321.47730000000001</v>
      </c>
      <c r="F34" s="7">
        <v>694.03645600000004</v>
      </c>
      <c r="G34" s="7">
        <v>750.27660000000003</v>
      </c>
      <c r="H34" s="7">
        <v>1588.2535909999999</v>
      </c>
      <c r="I34" s="7">
        <v>844.95550000000003</v>
      </c>
      <c r="J34" s="7">
        <v>1755.0302630000001</v>
      </c>
      <c r="K34" s="179" t="s">
        <v>236</v>
      </c>
      <c r="L34" s="180" t="s">
        <v>777</v>
      </c>
    </row>
    <row r="35" spans="2:12" ht="15.6" customHeight="1">
      <c r="B35" s="42" t="s">
        <v>208</v>
      </c>
      <c r="C35" s="42" t="str">
        <f>VLOOKUP(B35,'11'!B:C,2,0)</f>
        <v>제지용 펄프</v>
      </c>
      <c r="D35" s="181" t="s">
        <v>166</v>
      </c>
      <c r="E35" s="7">
        <v>280.02528949999999</v>
      </c>
      <c r="F35" s="7">
        <v>1595.1748439999999</v>
      </c>
      <c r="G35" s="7">
        <v>604.3887244</v>
      </c>
      <c r="H35" s="7">
        <v>3480.0130469999999</v>
      </c>
      <c r="I35" s="7">
        <v>639.04727379999997</v>
      </c>
      <c r="J35" s="7">
        <v>3990.4153080000001</v>
      </c>
      <c r="K35" s="179" t="s">
        <v>759</v>
      </c>
      <c r="L35" s="180" t="s">
        <v>778</v>
      </c>
    </row>
    <row r="36" spans="2:12" ht="15" customHeight="1">
      <c r="B36" s="42" t="s">
        <v>207</v>
      </c>
      <c r="C36" s="42" t="str">
        <f>VLOOKUP(B36,'11'!B:C,2,0)</f>
        <v>섬유사, 직물 제품</v>
      </c>
      <c r="D36" s="174" t="s">
        <v>8</v>
      </c>
      <c r="E36" s="7" t="s">
        <v>8</v>
      </c>
      <c r="F36" s="7">
        <v>702.13258800000006</v>
      </c>
      <c r="G36" s="7" t="s">
        <v>8</v>
      </c>
      <c r="H36" s="7">
        <v>1589.7457629999999</v>
      </c>
      <c r="I36" s="7" t="s">
        <v>8</v>
      </c>
      <c r="J36" s="7">
        <v>1417.539458</v>
      </c>
      <c r="K36" s="179" t="s">
        <v>8</v>
      </c>
      <c r="L36" s="180" t="s">
        <v>84</v>
      </c>
    </row>
    <row r="37" spans="2:12" ht="28.35" customHeight="1">
      <c r="B37" s="42" t="s">
        <v>206</v>
      </c>
      <c r="C37" s="42" t="str">
        <f>VLOOKUP(B37,'11'!B:C,2,0)</f>
        <v>철 제품</v>
      </c>
      <c r="D37" s="181" t="s">
        <v>166</v>
      </c>
      <c r="E37" s="7">
        <v>36.851593899999997</v>
      </c>
      <c r="F37" s="7">
        <v>641.45454299999994</v>
      </c>
      <c r="G37" s="7">
        <v>82.704583499999998</v>
      </c>
      <c r="H37" s="7">
        <v>1463.4110679999999</v>
      </c>
      <c r="I37" s="7">
        <v>105.5750705</v>
      </c>
      <c r="J37" s="7">
        <v>1751.2577020000001</v>
      </c>
      <c r="K37" s="179" t="s">
        <v>760</v>
      </c>
      <c r="L37" s="180" t="s">
        <v>440</v>
      </c>
    </row>
    <row r="38" spans="2:12" ht="15.6" customHeight="1">
      <c r="B38" s="42" t="s">
        <v>205</v>
      </c>
      <c r="C38" s="42" t="str">
        <f>VLOOKUP(B38,'11'!B:C,2,0)</f>
        <v>구리 및 구리 제품</v>
      </c>
      <c r="D38" s="181" t="s">
        <v>166</v>
      </c>
      <c r="E38" s="7">
        <v>31.579394600000001</v>
      </c>
      <c r="F38" s="7">
        <v>4138.5877099999998</v>
      </c>
      <c r="G38" s="7">
        <v>69.959825699999996</v>
      </c>
      <c r="H38" s="7">
        <v>8873.354636</v>
      </c>
      <c r="I38" s="7">
        <v>83.415433899999996</v>
      </c>
      <c r="J38" s="7">
        <v>7911.3253070000001</v>
      </c>
      <c r="K38" s="179" t="s">
        <v>54</v>
      </c>
      <c r="L38" s="180" t="s">
        <v>409</v>
      </c>
    </row>
    <row r="39" spans="2:12" ht="15.6" customHeight="1">
      <c r="B39" s="42" t="s">
        <v>159</v>
      </c>
      <c r="C39" s="42" t="str">
        <f>VLOOKUP(B39,'11'!B:C,2,0)</f>
        <v>기계 및 전기 제품*</v>
      </c>
      <c r="D39" s="174" t="s">
        <v>8</v>
      </c>
      <c r="E39" s="7" t="s">
        <v>8</v>
      </c>
      <c r="F39" s="7">
        <v>79549.313387999995</v>
      </c>
      <c r="G39" s="7" t="s">
        <v>8</v>
      </c>
      <c r="H39" s="7">
        <v>172045.340551</v>
      </c>
      <c r="I39" s="7" t="s">
        <v>8</v>
      </c>
      <c r="J39" s="7">
        <v>138713.04827200001</v>
      </c>
      <c r="K39" s="179" t="s">
        <v>8</v>
      </c>
      <c r="L39" s="180" t="s">
        <v>693</v>
      </c>
    </row>
    <row r="40" spans="2:12" ht="28.35" customHeight="1">
      <c r="B40" s="39" t="s">
        <v>204</v>
      </c>
      <c r="C40" s="39" t="str">
        <f>VLOOKUP(B40,'11'!B:C,2,0)</f>
        <v>공작 기계</v>
      </c>
      <c r="D40" s="174" t="s">
        <v>203</v>
      </c>
      <c r="E40" s="7">
        <v>4110</v>
      </c>
      <c r="F40" s="7">
        <v>353.85201000000001</v>
      </c>
      <c r="G40" s="7">
        <v>8687</v>
      </c>
      <c r="H40" s="7">
        <v>845.05105600000002</v>
      </c>
      <c r="I40" s="7">
        <v>12166</v>
      </c>
      <c r="J40" s="7">
        <v>879.14430700000003</v>
      </c>
      <c r="K40" s="179" t="s">
        <v>761</v>
      </c>
      <c r="L40" s="180" t="s">
        <v>161</v>
      </c>
    </row>
    <row r="41" spans="2:12" ht="28.35" customHeight="1">
      <c r="B41" s="39" t="s">
        <v>202</v>
      </c>
      <c r="C41" s="39" t="str">
        <f>VLOOKUP(B41,'11'!B:C,2,0)</f>
        <v>자동 데이터 처리 장비 및 부품</v>
      </c>
      <c r="D41" s="174" t="s">
        <v>8</v>
      </c>
      <c r="E41" s="7" t="s">
        <v>8</v>
      </c>
      <c r="F41" s="7">
        <v>10379.991435</v>
      </c>
      <c r="G41" s="7" t="s">
        <v>8</v>
      </c>
      <c r="H41" s="7">
        <v>20312.434903000001</v>
      </c>
      <c r="I41" s="7" t="s">
        <v>8</v>
      </c>
      <c r="J41" s="7">
        <v>12043.285151</v>
      </c>
      <c r="K41" s="179" t="s">
        <v>8</v>
      </c>
      <c r="L41" s="180" t="s">
        <v>779</v>
      </c>
    </row>
    <row r="42" spans="2:12" ht="15.6" customHeight="1">
      <c r="B42" s="39" t="s">
        <v>201</v>
      </c>
      <c r="C42" s="39" t="str">
        <f>VLOOKUP(B42,'11'!B:C,2,0)</f>
        <v>다이오드 및 유사 반도체 기기</v>
      </c>
      <c r="D42" s="182" t="s">
        <v>149</v>
      </c>
      <c r="E42" s="7">
        <v>344.41905355</v>
      </c>
      <c r="F42" s="7">
        <v>1686.270342</v>
      </c>
      <c r="G42" s="7">
        <v>774.55736366999997</v>
      </c>
      <c r="H42" s="7">
        <v>3769.1044310000002</v>
      </c>
      <c r="I42" s="7">
        <v>736.40426144000003</v>
      </c>
      <c r="J42" s="7">
        <v>3218.7622080000001</v>
      </c>
      <c r="K42" s="179" t="s">
        <v>68</v>
      </c>
      <c r="L42" s="180" t="s">
        <v>368</v>
      </c>
    </row>
    <row r="43" spans="2:12" ht="28.35" customHeight="1">
      <c r="B43" s="39" t="s">
        <v>200</v>
      </c>
      <c r="C43" s="39" t="str">
        <f>VLOOKUP(B43,'11'!B:C,2,0)</f>
        <v>집적회로</v>
      </c>
      <c r="D43" s="182" t="s">
        <v>149</v>
      </c>
      <c r="E43" s="7">
        <v>415.27854699</v>
      </c>
      <c r="F43" s="7">
        <v>36981.89991</v>
      </c>
      <c r="G43" s="7">
        <v>909.98043060999998</v>
      </c>
      <c r="H43" s="7">
        <v>78223.349860999995</v>
      </c>
      <c r="I43" s="7">
        <v>834.60150448000002</v>
      </c>
      <c r="J43" s="7">
        <v>55957.420435</v>
      </c>
      <c r="K43" s="179" t="s">
        <v>74</v>
      </c>
      <c r="L43" s="180" t="s">
        <v>780</v>
      </c>
    </row>
    <row r="44" spans="2:12" ht="28.35" customHeight="1">
      <c r="B44" s="39" t="s">
        <v>199</v>
      </c>
      <c r="C44" s="39" t="str">
        <f>VLOOKUP(B44,'11'!B:C,2,0)</f>
        <v>자동차; 섀시 포함</v>
      </c>
      <c r="D44" s="182" t="s">
        <v>198</v>
      </c>
      <c r="E44" s="7">
        <v>3.1587999999999998</v>
      </c>
      <c r="F44" s="7">
        <v>1474.6757</v>
      </c>
      <c r="G44" s="7">
        <v>6.9812000000000003</v>
      </c>
      <c r="H44" s="7">
        <v>3265.2163230000001</v>
      </c>
      <c r="I44" s="7">
        <v>5.5993000000000004</v>
      </c>
      <c r="J44" s="7">
        <v>3004.020012</v>
      </c>
      <c r="K44" s="179" t="s">
        <v>735</v>
      </c>
      <c r="L44" s="180" t="s">
        <v>121</v>
      </c>
    </row>
    <row r="45" spans="2:12" ht="28.35" customHeight="1">
      <c r="B45" s="39" t="s">
        <v>144</v>
      </c>
      <c r="C45" s="39" t="str">
        <f>VLOOKUP(B45,'11'!B:C,2,0)</f>
        <v>자동차 부품</v>
      </c>
      <c r="D45" s="174" t="s">
        <v>8</v>
      </c>
      <c r="E45" s="7" t="s">
        <v>8</v>
      </c>
      <c r="F45" s="7">
        <v>1466.0936819999999</v>
      </c>
      <c r="G45" s="7" t="s">
        <v>8</v>
      </c>
      <c r="H45" s="7">
        <v>3317.4687859999999</v>
      </c>
      <c r="I45" s="7" t="s">
        <v>8</v>
      </c>
      <c r="J45" s="7">
        <v>3053.430883</v>
      </c>
      <c r="K45" s="179" t="s">
        <v>8</v>
      </c>
      <c r="L45" s="180" t="s">
        <v>132</v>
      </c>
    </row>
    <row r="46" spans="2:12" ht="15.6" customHeight="1">
      <c r="B46" s="39" t="s">
        <v>197</v>
      </c>
      <c r="C46" s="39" t="str">
        <f>VLOOKUP(B46,'11'!B:C,2,0)</f>
        <v>자체 중량 2톤 이상의 항공기</v>
      </c>
      <c r="D46" s="174" t="s">
        <v>196</v>
      </c>
      <c r="E46" s="7">
        <v>2</v>
      </c>
      <c r="F46" s="7">
        <v>213.99336299999999</v>
      </c>
      <c r="G46" s="7">
        <v>21</v>
      </c>
      <c r="H46" s="7">
        <v>899.37579900000003</v>
      </c>
      <c r="I46" s="7">
        <v>38</v>
      </c>
      <c r="J46" s="7">
        <v>2251.8656559999999</v>
      </c>
      <c r="K46" s="179" t="s">
        <v>765</v>
      </c>
      <c r="L46" s="180" t="s">
        <v>781</v>
      </c>
    </row>
    <row r="47" spans="2:12" ht="15.6" customHeight="1">
      <c r="B47" s="39" t="s">
        <v>195</v>
      </c>
      <c r="C47" s="39" t="str">
        <f>VLOOKUP(B47,'11'!B:C,2,0)</f>
        <v>LCD 패널</v>
      </c>
      <c r="D47" s="181" t="s">
        <v>140</v>
      </c>
      <c r="E47" s="7">
        <v>6629.1040000000003</v>
      </c>
      <c r="F47" s="7">
        <v>696.13163299999997</v>
      </c>
      <c r="G47" s="7">
        <v>15547.899100000001</v>
      </c>
      <c r="H47" s="7">
        <v>1611.4512199999999</v>
      </c>
      <c r="I47" s="7">
        <v>15755.162200000001</v>
      </c>
      <c r="J47" s="7">
        <v>1647.029546</v>
      </c>
      <c r="K47" s="179" t="s">
        <v>120</v>
      </c>
      <c r="L47" s="180" t="s">
        <v>188</v>
      </c>
    </row>
    <row r="48" spans="2:12" ht="14.45" customHeight="1">
      <c r="B48" s="39" t="s">
        <v>193</v>
      </c>
      <c r="C48" s="39" t="str">
        <f>VLOOKUP(B48,'11'!B:C,2,0)</f>
        <v>의료기기</v>
      </c>
      <c r="D48" s="174" t="s">
        <v>8</v>
      </c>
      <c r="E48" s="7" t="s">
        <v>8</v>
      </c>
      <c r="F48" s="7">
        <v>821.99790199999995</v>
      </c>
      <c r="G48" s="7" t="s">
        <v>8</v>
      </c>
      <c r="H48" s="7">
        <v>1568.7701569999999</v>
      </c>
      <c r="I48" s="7" t="s">
        <v>8</v>
      </c>
      <c r="J48" s="7">
        <v>1661.626287</v>
      </c>
      <c r="K48" s="179" t="s">
        <v>8</v>
      </c>
      <c r="L48" s="180" t="s">
        <v>782</v>
      </c>
    </row>
    <row r="49" spans="2:12" ht="14.45" customHeight="1" thickBot="1">
      <c r="B49" s="39" t="s">
        <v>192</v>
      </c>
      <c r="C49" s="39" t="str">
        <f>VLOOKUP(B49,'11'!B:C,2,0)</f>
        <v>첨단 제품</v>
      </c>
      <c r="D49" s="174" t="s">
        <v>8</v>
      </c>
      <c r="E49" s="165" t="s">
        <v>8</v>
      </c>
      <c r="F49" s="165">
        <v>64973.647512000003</v>
      </c>
      <c r="G49" s="165" t="s">
        <v>8</v>
      </c>
      <c r="H49" s="165">
        <v>139751.31791700001</v>
      </c>
      <c r="I49" s="165" t="s">
        <v>8</v>
      </c>
      <c r="J49" s="165">
        <v>109463.679321</v>
      </c>
      <c r="K49" s="183" t="s">
        <v>8</v>
      </c>
      <c r="L49" s="184" t="s">
        <v>371</v>
      </c>
    </row>
    <row r="50" spans="2:12" ht="51.95" customHeight="1">
      <c r="B50" s="130" t="s">
        <v>724</v>
      </c>
      <c r="C50" s="131"/>
      <c r="D50" s="131"/>
      <c r="E50" s="131"/>
      <c r="F50" s="131"/>
      <c r="G50" s="131"/>
      <c r="H50" s="131"/>
      <c r="I50" s="131"/>
      <c r="J50" s="131"/>
      <c r="K50" s="131"/>
      <c r="L50" s="132"/>
    </row>
    <row r="51" spans="2:12" ht="51.95" customHeight="1">
      <c r="B51" s="178" t="s">
        <v>725</v>
      </c>
      <c r="C51" s="131"/>
      <c r="D51" s="131"/>
      <c r="E51" s="131"/>
      <c r="F51" s="131"/>
      <c r="G51" s="131"/>
      <c r="H51" s="131"/>
      <c r="I51" s="131"/>
      <c r="J51" s="131"/>
      <c r="K51" s="131"/>
      <c r="L51" s="132"/>
    </row>
    <row r="52" spans="2:12" ht="37.5" customHeight="1">
      <c r="B52" s="177" t="s">
        <v>723</v>
      </c>
      <c r="C52" s="131"/>
      <c r="D52" s="131"/>
      <c r="E52" s="131"/>
      <c r="F52" s="131"/>
      <c r="G52" s="131"/>
      <c r="H52" s="131"/>
      <c r="I52" s="131"/>
      <c r="J52" s="131"/>
      <c r="K52" s="131"/>
      <c r="L52" s="132"/>
    </row>
    <row r="53" spans="2:12" ht="48" customHeight="1">
      <c r="B53" s="177" t="s">
        <v>726</v>
      </c>
      <c r="C53" s="131"/>
      <c r="D53" s="131"/>
      <c r="E53" s="131"/>
      <c r="F53" s="131"/>
      <c r="G53" s="131"/>
      <c r="H53" s="131"/>
      <c r="I53" s="131"/>
      <c r="J53" s="131"/>
      <c r="K53" s="131"/>
      <c r="L53" s="132"/>
    </row>
    <row r="54" spans="2:12" ht="15" customHeight="1"/>
    <row r="55" spans="2:12" ht="15" customHeight="1">
      <c r="B55" s="44"/>
      <c r="C55" s="44"/>
    </row>
    <row r="56" spans="2:12" ht="15" customHeight="1"/>
    <row r="91" ht="15" customHeight="1"/>
    <row r="92" ht="15" customHeight="1"/>
    <row r="93" ht="15" customHeight="1"/>
    <row r="94" ht="15" customHeight="1"/>
  </sheetData>
  <mergeCells count="14">
    <mergeCell ref="B52:L52"/>
    <mergeCell ref="B53:L53"/>
    <mergeCell ref="B11:L11"/>
    <mergeCell ref="C14:C15"/>
    <mergeCell ref="B50:L50"/>
    <mergeCell ref="B51:L51"/>
    <mergeCell ref="B14:B15"/>
    <mergeCell ref="D14:D15"/>
    <mergeCell ref="B12:L12"/>
    <mergeCell ref="B13:L13"/>
    <mergeCell ref="E14:F14"/>
    <mergeCell ref="G14:H14"/>
    <mergeCell ref="I14:J14"/>
    <mergeCell ref="K14:L14"/>
  </mergeCells>
  <phoneticPr fontId="11" type="noConversion"/>
  <conditionalFormatting sqref="K16:L49">
    <cfRule type="cellIs" dxfId="0" priority="1" stopIfTrue="1" operator="notBetween">
      <formula>#REF!</formula>
      <formula>同比下限值</formula>
    </cfRule>
    <cfRule type="cellIs" priority="2" stopIfTrue="1" operator="equal">
      <formula>"-"</formula>
    </cfRule>
  </conditionalFormatting>
  <pageMargins left="0.74782315201646699" right="0.74782315201646699" top="0.99987495602585197" bottom="0.99987495602585197" header="0.49993747801292598" footer="0.4999374780129259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H32"/>
  <sheetViews>
    <sheetView showGridLines="0" topLeftCell="A7" zoomScaleSheetLayoutView="100" workbookViewId="0">
      <selection activeCell="C26" sqref="C26"/>
    </sheetView>
  </sheetViews>
  <sheetFormatPr defaultColWidth="9.25" defaultRowHeight="13.5"/>
  <cols>
    <col min="1" max="1" width="7.625" customWidth="1"/>
    <col min="2" max="3" width="24.875" customWidth="1"/>
    <col min="4" max="5" width="21.625" customWidth="1"/>
    <col min="6" max="6" width="22.75" customWidth="1"/>
    <col min="7" max="7" width="20.125" customWidth="1"/>
    <col min="8" max="8" width="21.25" customWidth="1"/>
    <col min="9" max="11" width="9" customWidth="1"/>
  </cols>
  <sheetData>
    <row r="10" spans="2:8" ht="13.5" customHeight="1">
      <c r="B10" s="2" t="s">
        <v>0</v>
      </c>
      <c r="C10" s="2"/>
      <c r="D10" s="2"/>
      <c r="E10" s="2"/>
      <c r="F10" s="2"/>
    </row>
    <row r="12" spans="2:8" ht="29.65" customHeight="1">
      <c r="B12" s="77" t="s">
        <v>369</v>
      </c>
      <c r="C12" s="77"/>
      <c r="D12" s="77"/>
      <c r="E12" s="77"/>
      <c r="F12" s="77"/>
      <c r="G12" s="77"/>
      <c r="H12" s="77"/>
    </row>
    <row r="13" spans="2:8" ht="29.65" customHeight="1">
      <c r="B13" s="79" t="s">
        <v>279</v>
      </c>
      <c r="C13" s="77"/>
      <c r="D13" s="77"/>
      <c r="E13" s="77"/>
      <c r="F13" s="77"/>
      <c r="G13" s="77"/>
      <c r="H13" s="77"/>
    </row>
    <row r="14" spans="2:8" ht="15.75">
      <c r="B14" s="80" t="s">
        <v>239</v>
      </c>
      <c r="C14" s="80"/>
      <c r="D14" s="80"/>
      <c r="E14" s="80"/>
      <c r="F14" s="80"/>
      <c r="G14" s="80"/>
      <c r="H14" s="80"/>
    </row>
    <row r="15" spans="2:8" ht="15.75">
      <c r="B15" s="75" t="s">
        <v>1</v>
      </c>
      <c r="C15" s="78" t="s">
        <v>241</v>
      </c>
      <c r="D15" s="75">
        <v>2</v>
      </c>
      <c r="E15" s="76" t="s">
        <v>370</v>
      </c>
      <c r="F15" s="75">
        <v>2</v>
      </c>
      <c r="G15" s="75"/>
      <c r="H15" s="21" t="s">
        <v>370</v>
      </c>
    </row>
    <row r="16" spans="2:8" ht="47.25">
      <c r="B16" s="75"/>
      <c r="C16" s="75"/>
      <c r="D16" s="75"/>
      <c r="E16" s="76"/>
      <c r="F16" s="50" t="s">
        <v>248</v>
      </c>
      <c r="G16" s="50" t="s">
        <v>249</v>
      </c>
      <c r="H16" s="50" t="s">
        <v>250</v>
      </c>
    </row>
    <row r="17" spans="2:8" ht="15">
      <c r="B17" s="20" t="s">
        <v>2</v>
      </c>
      <c r="C17" s="48" t="s">
        <v>242</v>
      </c>
      <c r="D17" s="7">
        <v>5087.7847520100004</v>
      </c>
      <c r="E17" s="7">
        <v>10995.37160334</v>
      </c>
      <c r="F17" s="163">
        <v>-13.9</v>
      </c>
      <c r="G17" s="163">
        <v>27.7</v>
      </c>
      <c r="H17" s="164">
        <v>21</v>
      </c>
    </row>
    <row r="18" spans="2:8" ht="15">
      <c r="B18" s="19" t="s">
        <v>4</v>
      </c>
      <c r="C18" s="49" t="s">
        <v>243</v>
      </c>
      <c r="D18" s="7">
        <v>2998.7798698299998</v>
      </c>
      <c r="E18" s="7">
        <v>6565.7761338</v>
      </c>
      <c r="F18" s="163">
        <v>-15.9</v>
      </c>
      <c r="G18" s="163">
        <v>39.6</v>
      </c>
      <c r="H18" s="164">
        <v>21.8</v>
      </c>
    </row>
    <row r="19" spans="2:8" ht="15">
      <c r="B19" s="20" t="s">
        <v>5</v>
      </c>
      <c r="C19" s="48" t="s">
        <v>244</v>
      </c>
      <c r="D19" s="7">
        <v>2089.0048821800001</v>
      </c>
      <c r="E19" s="7">
        <v>4429.5954695399996</v>
      </c>
      <c r="F19" s="163">
        <v>-10.7</v>
      </c>
      <c r="G19" s="163">
        <v>13.8</v>
      </c>
      <c r="H19" s="164">
        <v>19.8</v>
      </c>
    </row>
    <row r="20" spans="2:8" ht="22.35" customHeight="1" thickBot="1">
      <c r="B20" s="19" t="s">
        <v>7</v>
      </c>
      <c r="C20" s="49" t="s">
        <v>245</v>
      </c>
      <c r="D20" s="7">
        <v>909.77498764999996</v>
      </c>
      <c r="E20" s="7">
        <v>2136.18066426</v>
      </c>
      <c r="F20" s="161" t="s">
        <v>8</v>
      </c>
      <c r="G20" s="161" t="s">
        <v>8</v>
      </c>
      <c r="H20" s="162" t="s">
        <v>8</v>
      </c>
    </row>
    <row r="21" spans="2:8" ht="41.1" customHeight="1">
      <c r="B21" s="74" t="s">
        <v>9</v>
      </c>
      <c r="C21" s="74"/>
      <c r="D21" s="74"/>
      <c r="E21" s="74"/>
      <c r="F21" s="74"/>
      <c r="G21" s="74"/>
      <c r="H21" s="74"/>
    </row>
    <row r="22" spans="2:8" ht="41.1" customHeight="1">
      <c r="B22" s="74" t="str">
        <f>HLOOKUP(B21,'1'!16:17,2,0)</f>
        <v xml:space="preserve"> 무역수지 "+"는 수출이 수입보다 많음을 나타내고, "-"는 수출이 수입보다 적음을 나타냅니다.</v>
      </c>
      <c r="C22" s="74"/>
      <c r="D22" s="74"/>
      <c r="E22" s="74"/>
      <c r="F22" s="74"/>
      <c r="G22" s="74"/>
      <c r="H22" s="74"/>
    </row>
    <row r="23" spans="2:8" ht="15" customHeight="1"/>
    <row r="31" spans="2:8" ht="15" customHeight="1"/>
    <row r="32" spans="2:8" ht="15" customHeight="1"/>
  </sheetData>
  <mergeCells count="10">
    <mergeCell ref="B22:H22"/>
    <mergeCell ref="B15:B16"/>
    <mergeCell ref="D15:D16"/>
    <mergeCell ref="E15:E16"/>
    <mergeCell ref="B12:H12"/>
    <mergeCell ref="C15:C16"/>
    <mergeCell ref="B21:H21"/>
    <mergeCell ref="B13:H13"/>
    <mergeCell ref="B14:H14"/>
    <mergeCell ref="F15:G15"/>
  </mergeCells>
  <phoneticPr fontId="11" type="noConversion"/>
  <conditionalFormatting sqref="G17:H20">
    <cfRule type="cellIs" priority="1" stopIfTrue="1" operator="equal">
      <formula>"-"</formula>
    </cfRule>
    <cfRule type="cellIs" dxfId="82" priority="2" stopIfTrue="1" operator="notBetween">
      <formula>同比上限值</formula>
      <formula>同比下限值</formula>
    </cfRule>
  </conditionalFormatting>
  <pageMargins left="0.69991251615088756" right="0.69991251615088756" top="0.74990626395218019" bottom="0.74990626395218019" header="0.29996251027415122" footer="0.29996251027415122"/>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I57"/>
  <sheetViews>
    <sheetView showGridLines="0" topLeftCell="A19" workbookViewId="0">
      <selection activeCell="A31" sqref="A31:XFD34"/>
    </sheetView>
  </sheetViews>
  <sheetFormatPr defaultColWidth="9.25" defaultRowHeight="13.5"/>
  <cols>
    <col min="1" max="1" width="9.25" style="16"/>
    <col min="2" max="3" width="39.5" style="16" customWidth="1"/>
    <col min="4" max="4" width="17.25" style="16" customWidth="1"/>
    <col min="5" max="5" width="16.75" style="16" customWidth="1"/>
    <col min="6" max="6" width="15.25" style="16" customWidth="1"/>
    <col min="7" max="7" width="17.125" style="16" customWidth="1"/>
    <col min="8" max="9" width="14.375" style="16" customWidth="1"/>
    <col min="10" max="10" width="9" style="16" customWidth="1"/>
    <col min="11" max="16384" width="9.25" style="16"/>
  </cols>
  <sheetData>
    <row r="5" spans="2:9" ht="33" customHeight="1">
      <c r="B5" s="81" t="s">
        <v>375</v>
      </c>
      <c r="C5" s="81"/>
      <c r="D5" s="82"/>
      <c r="E5" s="82"/>
      <c r="F5" s="82"/>
      <c r="G5" s="82"/>
      <c r="H5" s="82"/>
      <c r="I5" s="82"/>
    </row>
    <row r="6" spans="2:9" ht="33" customHeight="1">
      <c r="B6" s="90" t="s">
        <v>283</v>
      </c>
      <c r="C6" s="81"/>
      <c r="D6" s="82"/>
      <c r="E6" s="82"/>
      <c r="F6" s="82"/>
      <c r="G6" s="82"/>
      <c r="H6" s="82"/>
      <c r="I6" s="82"/>
    </row>
    <row r="7" spans="2:9" ht="20.100000000000001" customHeight="1">
      <c r="B7" s="91" t="s">
        <v>237</v>
      </c>
      <c r="C7" s="91"/>
      <c r="D7" s="92"/>
      <c r="E7" s="92"/>
      <c r="F7" s="92"/>
      <c r="G7" s="92"/>
      <c r="H7" s="92"/>
      <c r="I7" s="92"/>
    </row>
    <row r="8" spans="2:9" ht="36" customHeight="1">
      <c r="B8" s="83" t="s">
        <v>38</v>
      </c>
      <c r="C8" s="83" t="s">
        <v>259</v>
      </c>
      <c r="D8" s="83">
        <v>2</v>
      </c>
      <c r="E8" s="84"/>
      <c r="F8" s="84"/>
      <c r="G8" s="93" t="s">
        <v>255</v>
      </c>
      <c r="H8" s="84"/>
      <c r="I8" s="84"/>
    </row>
    <row r="9" spans="2:9" ht="36" customHeight="1">
      <c r="B9" s="84"/>
      <c r="C9" s="84"/>
      <c r="D9" s="51" t="s">
        <v>252</v>
      </c>
      <c r="E9" s="51" t="s">
        <v>253</v>
      </c>
      <c r="F9" s="51" t="s">
        <v>254</v>
      </c>
      <c r="G9" s="51" t="s">
        <v>256</v>
      </c>
      <c r="H9" s="51" t="s">
        <v>257</v>
      </c>
      <c r="I9" s="51" t="s">
        <v>258</v>
      </c>
    </row>
    <row r="10" spans="2:9" ht="14.25">
      <c r="B10" s="18" t="s">
        <v>37</v>
      </c>
      <c r="C10" s="18" t="s">
        <v>260</v>
      </c>
      <c r="D10" s="7">
        <v>35613.07244294</v>
      </c>
      <c r="E10" s="7">
        <v>20994.306214550001</v>
      </c>
      <c r="F10" s="7">
        <v>14618.766228390001</v>
      </c>
      <c r="G10" s="163">
        <v>24.5</v>
      </c>
      <c r="H10" s="163">
        <v>36.1</v>
      </c>
      <c r="I10" s="164">
        <v>10.9</v>
      </c>
    </row>
    <row r="11" spans="2:9" ht="14.25">
      <c r="B11" s="17" t="s">
        <v>33</v>
      </c>
      <c r="C11" s="17" t="s">
        <v>261</v>
      </c>
      <c r="D11" s="7">
        <v>22044.295892369999</v>
      </c>
      <c r="E11" s="7">
        <v>13779.727547910001</v>
      </c>
      <c r="F11" s="7">
        <v>8264.5683444599999</v>
      </c>
      <c r="G11" s="163">
        <v>23.2</v>
      </c>
      <c r="H11" s="163">
        <v>41.7</v>
      </c>
      <c r="I11" s="164">
        <v>1.2</v>
      </c>
    </row>
    <row r="12" spans="2:9" ht="28.5">
      <c r="B12" s="18" t="s">
        <v>30</v>
      </c>
      <c r="C12" s="18" t="s">
        <v>262</v>
      </c>
      <c r="D12" s="7">
        <v>2.09043701</v>
      </c>
      <c r="E12" s="7">
        <v>2.0308450900000001</v>
      </c>
      <c r="F12" s="7">
        <v>5.959192E-2</v>
      </c>
      <c r="G12" s="163">
        <v>34.5</v>
      </c>
      <c r="H12" s="163">
        <v>30.6</v>
      </c>
      <c r="I12" s="12" t="s">
        <v>8</v>
      </c>
    </row>
    <row r="13" spans="2:9" ht="14.25">
      <c r="B13" s="17" t="s">
        <v>29</v>
      </c>
      <c r="C13" s="17" t="s">
        <v>263</v>
      </c>
      <c r="D13" s="7">
        <v>7.6764700000000003E-3</v>
      </c>
      <c r="E13" s="7">
        <v>7.071E-3</v>
      </c>
      <c r="F13" s="7">
        <v>6.0546999999999999E-4</v>
      </c>
      <c r="G13" s="163">
        <v>13.7</v>
      </c>
      <c r="H13" s="163">
        <v>4.7</v>
      </c>
      <c r="I13" s="12" t="s">
        <v>8</v>
      </c>
    </row>
    <row r="14" spans="2:9" ht="28.5">
      <c r="B14" s="18" t="s">
        <v>28</v>
      </c>
      <c r="C14" s="18" t="s">
        <v>264</v>
      </c>
      <c r="D14" s="7">
        <v>1160.1818977600001</v>
      </c>
      <c r="E14" s="7">
        <v>619.01916016999996</v>
      </c>
      <c r="F14" s="7">
        <v>541.16273759000001</v>
      </c>
      <c r="G14" s="163">
        <v>30.2</v>
      </c>
      <c r="H14" s="163">
        <v>57</v>
      </c>
      <c r="I14" s="164">
        <v>8.9</v>
      </c>
    </row>
    <row r="15" spans="2:9" ht="14.25">
      <c r="B15" s="17" t="s">
        <v>26</v>
      </c>
      <c r="C15" s="17" t="s">
        <v>265</v>
      </c>
      <c r="D15" s="7">
        <v>5307.7843688200001</v>
      </c>
      <c r="E15" s="7">
        <v>3302.5133212000001</v>
      </c>
      <c r="F15" s="7">
        <v>2005.27104762</v>
      </c>
      <c r="G15" s="163">
        <v>16.100000000000001</v>
      </c>
      <c r="H15" s="163">
        <v>13.7</v>
      </c>
      <c r="I15" s="164">
        <v>20.3</v>
      </c>
    </row>
    <row r="16" spans="2:9" ht="14.25">
      <c r="B16" s="18" t="s">
        <v>24</v>
      </c>
      <c r="C16" s="18" t="s">
        <v>266</v>
      </c>
      <c r="D16" s="7">
        <v>212.71543616</v>
      </c>
      <c r="E16" s="7">
        <v>175.08615748</v>
      </c>
      <c r="F16" s="7">
        <v>37.629278679999999</v>
      </c>
      <c r="G16" s="163">
        <v>6.9</v>
      </c>
      <c r="H16" s="163">
        <v>0.1</v>
      </c>
      <c r="I16" s="164">
        <v>55.9</v>
      </c>
    </row>
    <row r="17" spans="2:9" ht="14.25">
      <c r="B17" s="17" t="s">
        <v>22</v>
      </c>
      <c r="C17" s="17" t="s">
        <v>267</v>
      </c>
      <c r="D17" s="7">
        <v>0.33515574999999997</v>
      </c>
      <c r="E17" s="7" t="s">
        <v>8</v>
      </c>
      <c r="F17" s="7">
        <v>0.33515574999999997</v>
      </c>
      <c r="G17" s="163">
        <v>46</v>
      </c>
      <c r="H17" s="11" t="s">
        <v>8</v>
      </c>
      <c r="I17" s="164">
        <v>46</v>
      </c>
    </row>
    <row r="18" spans="2:9" ht="14.25">
      <c r="B18" s="18" t="s">
        <v>20</v>
      </c>
      <c r="C18" s="18" t="s">
        <v>268</v>
      </c>
      <c r="D18" s="7">
        <v>107.53404826000001</v>
      </c>
      <c r="E18" s="7">
        <v>107.53404826000001</v>
      </c>
      <c r="F18" s="7" t="s">
        <v>8</v>
      </c>
      <c r="G18" s="163">
        <v>75.900000000000006</v>
      </c>
      <c r="H18" s="163">
        <v>75.900000000000006</v>
      </c>
      <c r="I18" s="12" t="s">
        <v>8</v>
      </c>
    </row>
    <row r="19" spans="2:9" ht="14.25">
      <c r="B19" s="17" t="s">
        <v>19</v>
      </c>
      <c r="C19" s="17" t="s">
        <v>269</v>
      </c>
      <c r="D19" s="7">
        <v>39.301164210000003</v>
      </c>
      <c r="E19" s="7">
        <v>16.94677304</v>
      </c>
      <c r="F19" s="7">
        <v>22.35439117</v>
      </c>
      <c r="G19" s="163">
        <v>43.6</v>
      </c>
      <c r="H19" s="163">
        <v>96.4</v>
      </c>
      <c r="I19" s="164">
        <v>19.3</v>
      </c>
    </row>
    <row r="20" spans="2:9" ht="28.5">
      <c r="B20" s="18" t="s">
        <v>18</v>
      </c>
      <c r="C20" s="18" t="s">
        <v>270</v>
      </c>
      <c r="D20" s="7">
        <v>2.7787796600000001</v>
      </c>
      <c r="E20" s="7" t="s">
        <v>8</v>
      </c>
      <c r="F20" s="7">
        <v>2.7787796600000001</v>
      </c>
      <c r="G20" s="163">
        <v>-1.2</v>
      </c>
      <c r="H20" s="11" t="s">
        <v>8</v>
      </c>
      <c r="I20" s="164">
        <v>-1.2</v>
      </c>
    </row>
    <row r="21" spans="2:9" ht="14.25">
      <c r="B21" s="17" t="s">
        <v>17</v>
      </c>
      <c r="C21" s="17" t="s">
        <v>271</v>
      </c>
      <c r="D21" s="7">
        <v>26.989664869999999</v>
      </c>
      <c r="E21" s="7">
        <v>7.91795911</v>
      </c>
      <c r="F21" s="7">
        <v>19.07170576</v>
      </c>
      <c r="G21" s="163">
        <v>10.8</v>
      </c>
      <c r="H21" s="163">
        <v>-19</v>
      </c>
      <c r="I21" s="164">
        <v>30.8</v>
      </c>
    </row>
    <row r="22" spans="2:9" ht="14.25">
      <c r="B22" s="17" t="s">
        <v>16</v>
      </c>
      <c r="C22" s="17" t="s">
        <v>272</v>
      </c>
      <c r="D22" s="7">
        <v>15.99453506</v>
      </c>
      <c r="E22" s="7" t="s">
        <v>8</v>
      </c>
      <c r="F22" s="7">
        <v>15.99453506</v>
      </c>
      <c r="G22" s="163">
        <v>39.700000000000003</v>
      </c>
      <c r="H22" s="11" t="s">
        <v>8</v>
      </c>
      <c r="I22" s="164">
        <v>39.700000000000003</v>
      </c>
    </row>
    <row r="23" spans="2:9" ht="14.25">
      <c r="B23" s="18" t="s">
        <v>15</v>
      </c>
      <c r="C23" s="18" t="s">
        <v>273</v>
      </c>
      <c r="D23" s="7">
        <v>2057.2757478499998</v>
      </c>
      <c r="E23" s="7">
        <v>394.07040361000003</v>
      </c>
      <c r="F23" s="7">
        <v>1663.2053442399999</v>
      </c>
      <c r="G23" s="163">
        <v>24.5</v>
      </c>
      <c r="H23" s="163">
        <v>-36.1</v>
      </c>
      <c r="I23" s="164">
        <v>60.4</v>
      </c>
    </row>
    <row r="24" spans="2:9" ht="28.5">
      <c r="B24" s="17" t="s">
        <v>14</v>
      </c>
      <c r="C24" s="17" t="s">
        <v>274</v>
      </c>
      <c r="D24" s="7">
        <v>3827.5375216500001</v>
      </c>
      <c r="E24" s="7">
        <v>1866.9816017600001</v>
      </c>
      <c r="F24" s="7">
        <v>1960.55591989</v>
      </c>
      <c r="G24" s="163">
        <v>31.1</v>
      </c>
      <c r="H24" s="163">
        <v>48.2</v>
      </c>
      <c r="I24" s="164">
        <v>18.2</v>
      </c>
    </row>
    <row r="25" spans="2:9" ht="28.5">
      <c r="B25" s="18" t="s">
        <v>13</v>
      </c>
      <c r="C25" s="18" t="s">
        <v>275</v>
      </c>
      <c r="D25" s="7">
        <v>17.001980620000001</v>
      </c>
      <c r="E25" s="7" t="s">
        <v>8</v>
      </c>
      <c r="F25" s="7">
        <v>17.001980620000001</v>
      </c>
      <c r="G25" s="163">
        <v>-31.5</v>
      </c>
      <c r="H25" s="11" t="s">
        <v>8</v>
      </c>
      <c r="I25" s="164">
        <v>-31.5</v>
      </c>
    </row>
    <row r="26" spans="2:9" ht="15" thickBot="1">
      <c r="B26" s="17" t="s">
        <v>12</v>
      </c>
      <c r="C26" s="17" t="s">
        <v>276</v>
      </c>
      <c r="D26" s="165">
        <v>791.24813642000004</v>
      </c>
      <c r="E26" s="165">
        <v>722.47132592000003</v>
      </c>
      <c r="F26" s="165">
        <v>68.776810499999996</v>
      </c>
      <c r="G26" s="166">
        <v>132.9</v>
      </c>
      <c r="H26" s="166">
        <v>160.6</v>
      </c>
      <c r="I26" s="167">
        <v>10.1</v>
      </c>
    </row>
    <row r="27" spans="2:9" ht="25.35" customHeight="1">
      <c r="B27" s="85" t="s">
        <v>11</v>
      </c>
      <c r="C27" s="86"/>
      <c r="D27" s="87"/>
      <c r="E27" s="87"/>
      <c r="F27" s="87"/>
      <c r="G27" s="87"/>
      <c r="H27" s="87"/>
      <c r="I27" s="88"/>
    </row>
    <row r="28" spans="2:9" ht="25.35" customHeight="1">
      <c r="B28" s="85" t="s">
        <v>277</v>
      </c>
      <c r="C28" s="86"/>
      <c r="D28" s="86"/>
      <c r="E28" s="86"/>
      <c r="F28" s="86"/>
      <c r="G28" s="86"/>
      <c r="H28" s="86"/>
      <c r="I28" s="89"/>
    </row>
    <row r="29" spans="2:9" ht="35.1" customHeight="1">
      <c r="B29" s="85" t="s">
        <v>383</v>
      </c>
      <c r="C29" s="86"/>
      <c r="D29" s="86"/>
      <c r="E29" s="86"/>
      <c r="F29" s="86"/>
      <c r="G29" s="86"/>
      <c r="H29" s="86"/>
      <c r="I29" s="89"/>
    </row>
    <row r="30" spans="2:9" ht="35.1" customHeight="1">
      <c r="B30" s="85" t="s">
        <v>278</v>
      </c>
      <c r="C30" s="86"/>
      <c r="D30" s="86"/>
      <c r="E30" s="86"/>
      <c r="F30" s="86"/>
      <c r="G30" s="86"/>
      <c r="H30" s="86"/>
      <c r="I30" s="89"/>
    </row>
    <row r="31" spans="2:9" ht="38.25" customHeight="1">
      <c r="B31" s="168" t="s">
        <v>385</v>
      </c>
      <c r="C31" s="86"/>
      <c r="D31" s="86"/>
      <c r="E31" s="86"/>
      <c r="F31" s="86"/>
      <c r="G31" s="86"/>
      <c r="H31" s="86"/>
      <c r="I31" s="89"/>
    </row>
    <row r="32" spans="2:9" ht="16.5">
      <c r="B32" s="85" t="s">
        <v>382</v>
      </c>
      <c r="C32" s="86"/>
      <c r="D32" s="86"/>
      <c r="E32" s="86"/>
      <c r="F32" s="86"/>
      <c r="G32" s="86"/>
      <c r="H32" s="86"/>
      <c r="I32" s="89"/>
    </row>
    <row r="33" spans="2:9" ht="29.25" customHeight="1">
      <c r="B33" s="85" t="s">
        <v>384</v>
      </c>
      <c r="C33" s="86"/>
      <c r="D33" s="86"/>
      <c r="E33" s="86"/>
      <c r="F33" s="86"/>
      <c r="G33" s="86"/>
      <c r="H33" s="86"/>
      <c r="I33" s="89"/>
    </row>
    <row r="34" spans="2:9" ht="16.5">
      <c r="B34" s="85" t="s">
        <v>386</v>
      </c>
      <c r="C34" s="86"/>
      <c r="D34" s="86"/>
      <c r="E34" s="86"/>
      <c r="F34" s="86"/>
      <c r="G34" s="86"/>
      <c r="H34" s="86"/>
      <c r="I34" s="89"/>
    </row>
    <row r="35" spans="2:9" ht="15" customHeight="1"/>
    <row r="36" spans="2:9" ht="15" customHeight="1"/>
    <row r="55" ht="15" customHeight="1"/>
    <row r="56" ht="15" customHeight="1"/>
    <row r="57" ht="15" customHeight="1"/>
  </sheetData>
  <mergeCells count="15">
    <mergeCell ref="B31:I31"/>
    <mergeCell ref="B32:I32"/>
    <mergeCell ref="B33:I33"/>
    <mergeCell ref="B34:I34"/>
    <mergeCell ref="B5:I5"/>
    <mergeCell ref="C8:C9"/>
    <mergeCell ref="B27:I27"/>
    <mergeCell ref="B29:I29"/>
    <mergeCell ref="B30:I30"/>
    <mergeCell ref="B8:B9"/>
    <mergeCell ref="B6:I6"/>
    <mergeCell ref="B7:I7"/>
    <mergeCell ref="D8:F8"/>
    <mergeCell ref="G8:I8"/>
    <mergeCell ref="B28:I28"/>
  </mergeCells>
  <phoneticPr fontId="11" type="noConversion"/>
  <conditionalFormatting sqref="G10:I26">
    <cfRule type="cellIs" dxfId="81" priority="1" stopIfTrue="1" operator="notBetween">
      <formula>同比上限值</formula>
      <formula>同比下限值</formula>
    </cfRule>
    <cfRule type="cellIs" priority="2" stopIfTrue="1" operator="equal">
      <formula>"-"</formula>
    </cfRule>
  </conditionalFormatting>
  <pageMargins left="0.7" right="0.7" top="0.75" bottom="0.75" header="0.3" footer="0.3"/>
  <pageSetup paperSize="9" orientation="landscape"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I57"/>
  <sheetViews>
    <sheetView showGridLines="0" topLeftCell="A16" workbookViewId="0">
      <selection activeCell="A34" sqref="A31:XFD34"/>
    </sheetView>
  </sheetViews>
  <sheetFormatPr defaultColWidth="9.25" defaultRowHeight="13.5"/>
  <cols>
    <col min="1" max="1" width="9.25" style="16"/>
    <col min="2" max="3" width="39.5" style="16" customWidth="1"/>
    <col min="4" max="4" width="15.875" style="16" customWidth="1"/>
    <col min="5" max="5" width="16.75" style="16" customWidth="1"/>
    <col min="6" max="6" width="15.25" style="16" customWidth="1"/>
    <col min="7" max="7" width="16.75" style="16" customWidth="1"/>
    <col min="8" max="9" width="14.375" style="16" customWidth="1"/>
    <col min="10" max="10" width="9" style="16" customWidth="1"/>
    <col min="11" max="16384" width="9.25" style="16"/>
  </cols>
  <sheetData>
    <row r="5" spans="2:9" ht="32.1" customHeight="1">
      <c r="B5" s="81" t="s">
        <v>387</v>
      </c>
      <c r="C5" s="81"/>
      <c r="D5" s="82"/>
      <c r="E5" s="82"/>
      <c r="F5" s="82"/>
      <c r="G5" s="82"/>
      <c r="H5" s="82"/>
      <c r="I5" s="82"/>
    </row>
    <row r="6" spans="2:9" ht="32.1" customHeight="1">
      <c r="B6" s="90" t="s">
        <v>283</v>
      </c>
      <c r="C6" s="81"/>
      <c r="D6" s="82"/>
      <c r="E6" s="82"/>
      <c r="F6" s="82"/>
      <c r="G6" s="82"/>
      <c r="H6" s="82"/>
      <c r="I6" s="82"/>
    </row>
    <row r="7" spans="2:9" ht="15.75">
      <c r="B7" s="94" t="s">
        <v>240</v>
      </c>
      <c r="C7" s="94"/>
      <c r="D7" s="95"/>
      <c r="E7" s="95"/>
      <c r="F7" s="95"/>
      <c r="G7" s="95"/>
      <c r="H7" s="95"/>
      <c r="I7" s="95"/>
    </row>
    <row r="8" spans="2:9" ht="38.1" customHeight="1">
      <c r="B8" s="83" t="s">
        <v>38</v>
      </c>
      <c r="C8" s="83" t="s">
        <v>259</v>
      </c>
      <c r="D8" s="83">
        <v>2</v>
      </c>
      <c r="E8" s="84"/>
      <c r="F8" s="84"/>
      <c r="G8" s="93" t="s">
        <v>251</v>
      </c>
      <c r="H8" s="84"/>
      <c r="I8" s="84"/>
    </row>
    <row r="9" spans="2:9" ht="26.25">
      <c r="B9" s="84"/>
      <c r="C9" s="84"/>
      <c r="D9" s="51" t="s">
        <v>256</v>
      </c>
      <c r="E9" s="51" t="s">
        <v>257</v>
      </c>
      <c r="F9" s="51" t="s">
        <v>281</v>
      </c>
      <c r="G9" s="51" t="s">
        <v>252</v>
      </c>
      <c r="H9" s="51" t="s">
        <v>253</v>
      </c>
      <c r="I9" s="51" t="s">
        <v>280</v>
      </c>
    </row>
    <row r="10" spans="2:9" ht="14.25">
      <c r="B10" s="18" t="s">
        <v>37</v>
      </c>
      <c r="C10" s="18" t="str">
        <f>VLOOKUP(B10,'3'!B:C,2,0)</f>
        <v>총액</v>
      </c>
      <c r="D10" s="7">
        <v>508778.47520099999</v>
      </c>
      <c r="E10" s="7">
        <v>299877.98698300001</v>
      </c>
      <c r="F10" s="7">
        <v>208900.48821800001</v>
      </c>
      <c r="G10" s="163">
        <v>27.7</v>
      </c>
      <c r="H10" s="163">
        <v>39.6</v>
      </c>
      <c r="I10" s="164">
        <v>13.8</v>
      </c>
    </row>
    <row r="11" spans="2:9" ht="14.25">
      <c r="B11" s="17" t="s">
        <v>33</v>
      </c>
      <c r="C11" s="17" t="str">
        <f>VLOOKUP(B11,'3'!B:C,2,0)</f>
        <v>일반 무역</v>
      </c>
      <c r="D11" s="7">
        <v>314907.248188</v>
      </c>
      <c r="E11" s="7">
        <v>196882.01670099999</v>
      </c>
      <c r="F11" s="7">
        <v>118025.231487</v>
      </c>
      <c r="G11" s="163">
        <v>26.4</v>
      </c>
      <c r="H11" s="163">
        <v>45.5</v>
      </c>
      <c r="I11" s="164">
        <v>3.8</v>
      </c>
    </row>
    <row r="12" spans="2:9" ht="28.5">
      <c r="B12" s="18" t="s">
        <v>30</v>
      </c>
      <c r="C12" s="18" t="str">
        <f>VLOOKUP(B12,'3'!B:C,2,0)</f>
        <v>국가/국제기구 간 무상 지원 및 기증 자재</v>
      </c>
      <c r="D12" s="7">
        <v>29.968888</v>
      </c>
      <c r="E12" s="7">
        <v>29.115079000000001</v>
      </c>
      <c r="F12" s="7">
        <v>0.85380900000000004</v>
      </c>
      <c r="G12" s="163">
        <v>38.4</v>
      </c>
      <c r="H12" s="163">
        <v>34.4</v>
      </c>
      <c r="I12" s="12" t="s">
        <v>8</v>
      </c>
    </row>
    <row r="13" spans="2:9" ht="14.25">
      <c r="B13" s="17" t="s">
        <v>29</v>
      </c>
      <c r="C13" s="17" t="str">
        <f>VLOOKUP(B13,'3'!B:C,2,0)</f>
        <v>기타 기증 자재</v>
      </c>
      <c r="D13" s="7">
        <v>0.10899399999999999</v>
      </c>
      <c r="E13" s="7">
        <v>0.100345</v>
      </c>
      <c r="F13" s="7">
        <v>8.6490000000000004E-3</v>
      </c>
      <c r="G13" s="163">
        <v>15.9</v>
      </c>
      <c r="H13" s="163">
        <v>6.7</v>
      </c>
      <c r="I13" s="12" t="s">
        <v>8</v>
      </c>
    </row>
    <row r="14" spans="2:9" ht="28.5">
      <c r="B14" s="18" t="s">
        <v>28</v>
      </c>
      <c r="C14" s="18" t="str">
        <f>VLOOKUP(B14,'3'!B:C,2,0)</f>
        <v>외국에서 공급하는 자재를 이용한 가공 및 조립 무역</v>
      </c>
      <c r="D14" s="7">
        <v>16570.058860000001</v>
      </c>
      <c r="E14" s="7">
        <v>8837.7278100000003</v>
      </c>
      <c r="F14" s="7">
        <v>7732.3310499999998</v>
      </c>
      <c r="G14" s="163">
        <v>33.6</v>
      </c>
      <c r="H14" s="163">
        <v>61.1</v>
      </c>
      <c r="I14" s="164">
        <v>11.8</v>
      </c>
    </row>
    <row r="15" spans="2:9" ht="14.25">
      <c r="B15" s="17" t="s">
        <v>26</v>
      </c>
      <c r="C15" s="17" t="str">
        <f>VLOOKUP(B15,'3'!B:C,2,0)</f>
        <v>수입 자재를 이용한 가공 무역</v>
      </c>
      <c r="D15" s="7">
        <v>75837.024856000004</v>
      </c>
      <c r="E15" s="7">
        <v>47159.305547999997</v>
      </c>
      <c r="F15" s="7">
        <v>28677.719308</v>
      </c>
      <c r="G15" s="163">
        <v>19.2</v>
      </c>
      <c r="H15" s="163">
        <v>16.7</v>
      </c>
      <c r="I15" s="164">
        <v>23.5</v>
      </c>
    </row>
    <row r="16" spans="2:9" ht="14.25">
      <c r="B16" s="18" t="s">
        <v>24</v>
      </c>
      <c r="C16" s="18" t="str">
        <f>VLOOKUP(B16,'3'!B:C,2,0)</f>
        <v>국경 소무역</v>
      </c>
      <c r="D16" s="7">
        <v>3041.0699300000001</v>
      </c>
      <c r="E16" s="7">
        <v>2502.128154</v>
      </c>
      <c r="F16" s="7">
        <v>538.941776</v>
      </c>
      <c r="G16" s="163">
        <v>9.6999999999999993</v>
      </c>
      <c r="H16" s="163">
        <v>2.7</v>
      </c>
      <c r="I16" s="164">
        <v>60</v>
      </c>
    </row>
    <row r="17" spans="2:9" ht="14.25">
      <c r="B17" s="17" t="s">
        <v>22</v>
      </c>
      <c r="C17" s="17" t="str">
        <f>VLOOKUP(B17,'3'!B:C,2,0)</f>
        <v>수입 장비 가공 무역</v>
      </c>
      <c r="D17" s="7">
        <v>4.7920509999999998</v>
      </c>
      <c r="E17" s="7" t="s">
        <v>8</v>
      </c>
      <c r="F17" s="7">
        <v>4.7920509999999998</v>
      </c>
      <c r="G17" s="163">
        <v>49.4</v>
      </c>
      <c r="H17" s="11" t="s">
        <v>8</v>
      </c>
      <c r="I17" s="164">
        <v>49.4</v>
      </c>
    </row>
    <row r="18" spans="2:9" ht="14.25">
      <c r="B18" s="18" t="s">
        <v>20</v>
      </c>
      <c r="C18" s="18" t="str">
        <f>VLOOKUP(B18,'3'!B:C,2,0)</f>
        <v>해외 계약 프로젝트 수출</v>
      </c>
      <c r="D18" s="7">
        <v>1536.127514</v>
      </c>
      <c r="E18" s="7">
        <v>1536.127514</v>
      </c>
      <c r="F18" s="7" t="s">
        <v>8</v>
      </c>
      <c r="G18" s="163">
        <v>80.5</v>
      </c>
      <c r="H18" s="163">
        <v>80.5</v>
      </c>
      <c r="I18" s="12" t="s">
        <v>8</v>
      </c>
    </row>
    <row r="19" spans="2:9" ht="14.25">
      <c r="B19" s="17" t="s">
        <v>19</v>
      </c>
      <c r="C19" s="17" t="str">
        <f>VLOOKUP(B19,'3'!B:C,2,0)</f>
        <v>리스 무역</v>
      </c>
      <c r="D19" s="7">
        <v>563.09922900000004</v>
      </c>
      <c r="E19" s="7">
        <v>242.65540999999999</v>
      </c>
      <c r="F19" s="7">
        <v>320.44381900000002</v>
      </c>
      <c r="G19" s="163">
        <v>47.9</v>
      </c>
      <c r="H19" s="163">
        <v>102.1</v>
      </c>
      <c r="I19" s="164">
        <v>22.9</v>
      </c>
    </row>
    <row r="20" spans="2:9" ht="28.5">
      <c r="B20" s="18" t="s">
        <v>18</v>
      </c>
      <c r="C20" s="18" t="str">
        <f>VLOOKUP(B20,'3'!B:C,2,0)</f>
        <v>외국인 투자 기업에서 투자한 수입 장비/물품</v>
      </c>
      <c r="D20" s="7">
        <v>39.629330000000003</v>
      </c>
      <c r="E20" s="7" t="s">
        <v>8</v>
      </c>
      <c r="F20" s="7">
        <v>39.629330000000003</v>
      </c>
      <c r="G20" s="163">
        <v>1</v>
      </c>
      <c r="H20" s="11" t="s">
        <v>8</v>
      </c>
      <c r="I20" s="164">
        <v>1</v>
      </c>
    </row>
    <row r="21" spans="2:9" ht="14.25">
      <c r="B21" s="17" t="s">
        <v>17</v>
      </c>
      <c r="C21" s="17" t="str">
        <f>VLOOKUP(B21,'3'!B:C,2,0)</f>
        <v>역외 가공 무역</v>
      </c>
      <c r="D21" s="7">
        <v>386.945042</v>
      </c>
      <c r="E21" s="7">
        <v>113.37088199999999</v>
      </c>
      <c r="F21" s="7">
        <v>273.57416000000001</v>
      </c>
      <c r="G21" s="163">
        <v>13.9</v>
      </c>
      <c r="H21" s="163">
        <v>-16.8</v>
      </c>
      <c r="I21" s="164">
        <v>34.5</v>
      </c>
    </row>
    <row r="22" spans="2:9" ht="14.25">
      <c r="B22" s="17" t="s">
        <v>16</v>
      </c>
      <c r="C22" s="17" t="str">
        <f>VLOOKUP(B22,'3'!B:C,2,0)</f>
        <v>면세품</v>
      </c>
      <c r="D22" s="7">
        <v>228.635716</v>
      </c>
      <c r="E22" s="7" t="s">
        <v>8</v>
      </c>
      <c r="F22" s="7">
        <v>228.635716</v>
      </c>
      <c r="G22" s="163">
        <v>43.4</v>
      </c>
      <c r="H22" s="11" t="s">
        <v>8</v>
      </c>
      <c r="I22" s="164">
        <v>43.4</v>
      </c>
    </row>
    <row r="23" spans="2:9" ht="14.25">
      <c r="B23" s="18" t="s">
        <v>15</v>
      </c>
      <c r="C23" s="18" t="str">
        <f>VLOOKUP(B23,'3'!B:C,2,0)</f>
        <v>보세 관리 구역 내 반입 및 반출 물품</v>
      </c>
      <c r="D23" s="7">
        <v>29393.062669999999</v>
      </c>
      <c r="E23" s="7">
        <v>5620.0368090000002</v>
      </c>
      <c r="F23" s="7">
        <v>23773.025860999998</v>
      </c>
      <c r="G23" s="163">
        <v>27.8</v>
      </c>
      <c r="H23" s="163">
        <v>-34.5</v>
      </c>
      <c r="I23" s="164">
        <v>64.7</v>
      </c>
    </row>
    <row r="24" spans="2:9" ht="28.5">
      <c r="B24" s="17" t="s">
        <v>14</v>
      </c>
      <c r="C24" s="17" t="str">
        <f>VLOOKUP(B24,'3'!B:C,2,0)</f>
        <v>세관 특별 관리 구역 물류 물품</v>
      </c>
      <c r="D24" s="7">
        <v>54732.624742</v>
      </c>
      <c r="E24" s="7">
        <v>26673.91275</v>
      </c>
      <c r="F24" s="7">
        <v>28058.711992</v>
      </c>
      <c r="G24" s="163">
        <v>34.700000000000003</v>
      </c>
      <c r="H24" s="163">
        <v>52.2</v>
      </c>
      <c r="I24" s="164">
        <v>21.4</v>
      </c>
    </row>
    <row r="25" spans="2:9" ht="28.5">
      <c r="B25" s="18" t="s">
        <v>13</v>
      </c>
      <c r="C25" s="18" t="str">
        <f>VLOOKUP(B25,'3'!B:C,2,0)</f>
        <v>세관 특별 관리 구역 수입 장비</v>
      </c>
      <c r="D25" s="7">
        <v>245.581481</v>
      </c>
      <c r="E25" s="7" t="s">
        <v>8</v>
      </c>
      <c r="F25" s="7">
        <v>245.581481</v>
      </c>
      <c r="G25" s="163">
        <v>-29.1</v>
      </c>
      <c r="H25" s="11" t="s">
        <v>8</v>
      </c>
      <c r="I25" s="164">
        <v>-29.1</v>
      </c>
    </row>
    <row r="26" spans="2:9" ht="15" thickBot="1">
      <c r="B26" s="17" t="s">
        <v>12</v>
      </c>
      <c r="C26" s="17" t="str">
        <f>VLOOKUP(B26,'3'!B:C,2,0)</f>
        <v>기타</v>
      </c>
      <c r="D26" s="165">
        <v>11262.49771</v>
      </c>
      <c r="E26" s="165">
        <v>10281.489981000001</v>
      </c>
      <c r="F26" s="165">
        <v>981.00772900000004</v>
      </c>
      <c r="G26" s="166">
        <v>138.19999999999999</v>
      </c>
      <c r="H26" s="166">
        <v>166.5</v>
      </c>
      <c r="I26" s="167">
        <v>12.8</v>
      </c>
    </row>
    <row r="27" spans="2:9" ht="21.95" customHeight="1">
      <c r="B27" s="85" t="s">
        <v>11</v>
      </c>
      <c r="C27" s="86"/>
      <c r="D27" s="87"/>
      <c r="E27" s="87"/>
      <c r="F27" s="87"/>
      <c r="G27" s="87"/>
      <c r="H27" s="87"/>
      <c r="I27" s="88"/>
    </row>
    <row r="28" spans="2:9" ht="21.95" customHeight="1">
      <c r="B28" s="85" t="str">
        <f>HLOOKUP(B27,'3'!27:28,2,0)</f>
        <v xml:space="preserve"> 2014년부터 세관 통계에는 "면세품"이 포함됩니다.</v>
      </c>
      <c r="C28" s="86"/>
      <c r="D28" s="87"/>
      <c r="E28" s="87"/>
      <c r="F28" s="87"/>
      <c r="G28" s="87"/>
      <c r="H28" s="87"/>
      <c r="I28" s="88"/>
    </row>
    <row r="29" spans="2:9" ht="31.35" customHeight="1">
      <c r="B29" s="85" t="s">
        <v>10</v>
      </c>
      <c r="C29" s="86"/>
      <c r="D29" s="87"/>
      <c r="E29" s="87"/>
      <c r="F29" s="87"/>
      <c r="G29" s="87"/>
      <c r="H29" s="87"/>
      <c r="I29" s="88"/>
    </row>
    <row r="30" spans="2:9" ht="31.35" customHeight="1">
      <c r="B30" s="85" t="str">
        <f>HLOOKUP(B29,'3'!29:30,2,0)</f>
        <v xml:space="preserve"> 2018년부터 "보상무역", "위탁무역" 및 "물물교환무역"이 "기타" 항목에 포함됩니다.</v>
      </c>
      <c r="C30" s="86"/>
      <c r="D30" s="87"/>
      <c r="E30" s="87"/>
      <c r="F30" s="87"/>
      <c r="G30" s="87"/>
      <c r="H30" s="87"/>
      <c r="I30" s="88"/>
    </row>
    <row r="31" spans="2:9" ht="38.25" customHeight="1">
      <c r="B31" s="168" t="s">
        <v>385</v>
      </c>
      <c r="C31" s="86"/>
      <c r="D31" s="86"/>
      <c r="E31" s="86"/>
      <c r="F31" s="86"/>
      <c r="G31" s="86"/>
      <c r="H31" s="86"/>
      <c r="I31" s="89"/>
    </row>
    <row r="32" spans="2:9" ht="16.5">
      <c r="B32" s="85" t="s">
        <v>382</v>
      </c>
      <c r="C32" s="86"/>
      <c r="D32" s="86"/>
      <c r="E32" s="86"/>
      <c r="F32" s="86"/>
      <c r="G32" s="86"/>
      <c r="H32" s="86"/>
      <c r="I32" s="89"/>
    </row>
    <row r="33" spans="2:9" ht="29.25" customHeight="1">
      <c r="B33" s="85" t="s">
        <v>384</v>
      </c>
      <c r="C33" s="86"/>
      <c r="D33" s="86"/>
      <c r="E33" s="86"/>
      <c r="F33" s="86"/>
      <c r="G33" s="86"/>
      <c r="H33" s="86"/>
      <c r="I33" s="89"/>
    </row>
    <row r="34" spans="2:9" ht="16.5">
      <c r="B34" s="85" t="s">
        <v>386</v>
      </c>
      <c r="C34" s="86"/>
      <c r="D34" s="86"/>
      <c r="E34" s="86"/>
      <c r="F34" s="86"/>
      <c r="G34" s="86"/>
      <c r="H34" s="86"/>
      <c r="I34" s="89"/>
    </row>
    <row r="35" spans="2:9" ht="15" customHeight="1"/>
    <row r="55" ht="15" customHeight="1"/>
    <row r="56" ht="15" customHeight="1"/>
    <row r="57" ht="15" customHeight="1"/>
  </sheetData>
  <mergeCells count="15">
    <mergeCell ref="B31:I31"/>
    <mergeCell ref="B32:I32"/>
    <mergeCell ref="B33:I33"/>
    <mergeCell ref="B34:I34"/>
    <mergeCell ref="B5:I5"/>
    <mergeCell ref="C8:C9"/>
    <mergeCell ref="B27:I27"/>
    <mergeCell ref="B29:I29"/>
    <mergeCell ref="B30:I30"/>
    <mergeCell ref="B8:B9"/>
    <mergeCell ref="B6:I6"/>
    <mergeCell ref="B7:I7"/>
    <mergeCell ref="D8:F8"/>
    <mergeCell ref="G8:I8"/>
    <mergeCell ref="B28:I28"/>
  </mergeCells>
  <phoneticPr fontId="11" type="noConversion"/>
  <conditionalFormatting sqref="G10:I26">
    <cfRule type="cellIs" dxfId="80" priority="1" stopIfTrue="1" operator="notBetween">
      <formula>同比上限值</formula>
      <formula>同比下限值</formula>
    </cfRule>
    <cfRule type="cellIs" priority="2" stopIfTrue="1" operator="equal">
      <formula>"-"</formula>
    </cfRule>
  </conditionalFormatting>
  <pageMargins left="0.7" right="0.7" top="0.75" bottom="0.75" header="0.3" footer="0.3"/>
  <pageSetup paperSize="9"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I56"/>
  <sheetViews>
    <sheetView showGridLines="0" topLeftCell="A10" workbookViewId="0">
      <selection activeCell="A30" sqref="A30:XFD33"/>
    </sheetView>
  </sheetViews>
  <sheetFormatPr defaultColWidth="9.25" defaultRowHeight="13.5"/>
  <cols>
    <col min="1" max="1" width="9.25" style="16"/>
    <col min="2" max="3" width="39.25" style="16" customWidth="1"/>
    <col min="4" max="4" width="15.875" style="16" customWidth="1"/>
    <col min="5" max="5" width="19.25" style="16" customWidth="1"/>
    <col min="6" max="6" width="17.25" style="16" customWidth="1"/>
    <col min="7" max="7" width="17" style="16" customWidth="1"/>
    <col min="8" max="8" width="13.75" style="16" customWidth="1"/>
    <col min="9" max="9" width="15.75" style="16" customWidth="1"/>
    <col min="10" max="10" width="9" style="16" customWidth="1"/>
    <col min="11" max="16384" width="9.25" style="16"/>
  </cols>
  <sheetData>
    <row r="4" spans="2:9" ht="27.95" customHeight="1">
      <c r="B4" s="81" t="s">
        <v>393</v>
      </c>
      <c r="C4" s="81"/>
      <c r="D4" s="82"/>
      <c r="E4" s="82"/>
      <c r="F4" s="82"/>
      <c r="G4" s="82"/>
      <c r="H4" s="82"/>
      <c r="I4" s="82"/>
    </row>
    <row r="5" spans="2:9" ht="27.95" customHeight="1">
      <c r="B5" s="81" t="s">
        <v>282</v>
      </c>
      <c r="C5" s="81"/>
      <c r="D5" s="82"/>
      <c r="E5" s="82"/>
      <c r="F5" s="82"/>
      <c r="G5" s="82"/>
      <c r="H5" s="82"/>
      <c r="I5" s="82"/>
    </row>
    <row r="6" spans="2:9">
      <c r="B6" s="91" t="s">
        <v>237</v>
      </c>
      <c r="C6" s="91"/>
      <c r="D6" s="92"/>
      <c r="E6" s="92"/>
      <c r="F6" s="92"/>
      <c r="G6" s="92"/>
      <c r="H6" s="92"/>
      <c r="I6" s="92"/>
    </row>
    <row r="7" spans="2:9" ht="39.950000000000003" customHeight="1">
      <c r="B7" s="83" t="s">
        <v>38</v>
      </c>
      <c r="C7" s="83" t="s">
        <v>259</v>
      </c>
      <c r="D7" s="96" t="s">
        <v>370</v>
      </c>
      <c r="E7" s="84"/>
      <c r="F7" s="84"/>
      <c r="G7" s="93" t="s">
        <v>285</v>
      </c>
      <c r="H7" s="84"/>
      <c r="I7" s="84"/>
    </row>
    <row r="8" spans="2:9" ht="26.25">
      <c r="B8" s="84"/>
      <c r="C8" s="84"/>
      <c r="D8" s="51" t="s">
        <v>256</v>
      </c>
      <c r="E8" s="51" t="s">
        <v>257</v>
      </c>
      <c r="F8" s="51" t="s">
        <v>281</v>
      </c>
      <c r="G8" s="51" t="s">
        <v>256</v>
      </c>
      <c r="H8" s="51" t="s">
        <v>257</v>
      </c>
      <c r="I8" s="51" t="s">
        <v>281</v>
      </c>
    </row>
    <row r="9" spans="2:9" ht="14.25">
      <c r="B9" s="18" t="s">
        <v>37</v>
      </c>
      <c r="C9" s="18" t="str">
        <f>VLOOKUP(B9,'3'!B:C,2,0)</f>
        <v>총액</v>
      </c>
      <c r="D9" s="7">
        <v>77320.85366845</v>
      </c>
      <c r="E9" s="7">
        <v>46177.885029019999</v>
      </c>
      <c r="F9" s="7">
        <v>31142.968639430001</v>
      </c>
      <c r="G9" s="11" t="s">
        <v>365</v>
      </c>
      <c r="H9" s="11" t="s">
        <v>213</v>
      </c>
      <c r="I9" s="12" t="s">
        <v>368</v>
      </c>
    </row>
    <row r="10" spans="2:9" ht="14.25">
      <c r="B10" s="17" t="s">
        <v>33</v>
      </c>
      <c r="C10" s="17" t="str">
        <f>VLOOKUP(B10,'3'!B:C,2,0)</f>
        <v>일반 무역</v>
      </c>
      <c r="D10" s="7">
        <v>47758.659877680002</v>
      </c>
      <c r="E10" s="7">
        <v>30098.119404590001</v>
      </c>
      <c r="F10" s="7">
        <v>17660.540473090001</v>
      </c>
      <c r="G10" s="11" t="s">
        <v>394</v>
      </c>
      <c r="H10" s="11" t="s">
        <v>395</v>
      </c>
      <c r="I10" s="12" t="s">
        <v>88</v>
      </c>
    </row>
    <row r="11" spans="2:9" ht="28.5">
      <c r="B11" s="18" t="s">
        <v>30</v>
      </c>
      <c r="C11" s="18" t="str">
        <f>VLOOKUP(B11,'3'!B:C,2,0)</f>
        <v>국가/국제기구 간 무상 지원 및 기증 자재</v>
      </c>
      <c r="D11" s="7">
        <v>7.6183483599999997</v>
      </c>
      <c r="E11" s="7">
        <v>7.5574041200000002</v>
      </c>
      <c r="F11" s="7">
        <v>6.0944239999999997E-2</v>
      </c>
      <c r="G11" s="11" t="s">
        <v>396</v>
      </c>
      <c r="H11" s="11" t="s">
        <v>397</v>
      </c>
      <c r="I11" s="12" t="s">
        <v>8</v>
      </c>
    </row>
    <row r="12" spans="2:9" ht="14.25">
      <c r="B12" s="17" t="s">
        <v>29</v>
      </c>
      <c r="C12" s="17" t="str">
        <f>VLOOKUP(B12,'3'!B:C,2,0)</f>
        <v>기타 기증 자재</v>
      </c>
      <c r="D12" s="7">
        <v>3.8759179999999997E-2</v>
      </c>
      <c r="E12" s="7">
        <v>3.815371E-2</v>
      </c>
      <c r="F12" s="7">
        <v>6.0546999999999999E-4</v>
      </c>
      <c r="G12" s="11" t="s">
        <v>398</v>
      </c>
      <c r="H12" s="11" t="s">
        <v>399</v>
      </c>
      <c r="I12" s="12" t="s">
        <v>400</v>
      </c>
    </row>
    <row r="13" spans="2:9" ht="28.5">
      <c r="B13" s="18" t="s">
        <v>28</v>
      </c>
      <c r="C13" s="18" t="str">
        <f>VLOOKUP(B13,'3'!B:C,2,0)</f>
        <v>외국에서 공급하는 자재를 이용한 가공 및 조립 무역</v>
      </c>
      <c r="D13" s="7">
        <v>2461.4060956200001</v>
      </c>
      <c r="E13" s="7">
        <v>1241.29850268</v>
      </c>
      <c r="F13" s="7">
        <v>1220.1075929399999</v>
      </c>
      <c r="G13" s="11" t="s">
        <v>401</v>
      </c>
      <c r="H13" s="11" t="s">
        <v>402</v>
      </c>
      <c r="I13" s="12" t="s">
        <v>403</v>
      </c>
    </row>
    <row r="14" spans="2:9" ht="14.25">
      <c r="B14" s="17" t="s">
        <v>26</v>
      </c>
      <c r="C14" s="17" t="str">
        <f>VLOOKUP(B14,'3'!B:C,2,0)</f>
        <v>수입 자재를 이용한 가공 무역</v>
      </c>
      <c r="D14" s="7">
        <v>11845.01545425</v>
      </c>
      <c r="E14" s="7">
        <v>7407.5201607099998</v>
      </c>
      <c r="F14" s="7">
        <v>4437.4952935399997</v>
      </c>
      <c r="G14" s="11" t="s">
        <v>404</v>
      </c>
      <c r="H14" s="11" t="s">
        <v>55</v>
      </c>
      <c r="I14" s="12" t="s">
        <v>405</v>
      </c>
    </row>
    <row r="15" spans="2:9" ht="14.25">
      <c r="B15" s="18" t="s">
        <v>24</v>
      </c>
      <c r="C15" s="18" t="str">
        <f>VLOOKUP(B15,'3'!B:C,2,0)</f>
        <v>국경 소무역</v>
      </c>
      <c r="D15" s="7">
        <v>496.90954158</v>
      </c>
      <c r="E15" s="7">
        <v>413.67515921</v>
      </c>
      <c r="F15" s="7">
        <v>83.234382370000006</v>
      </c>
      <c r="G15" s="11" t="s">
        <v>135</v>
      </c>
      <c r="H15" s="11" t="s">
        <v>217</v>
      </c>
      <c r="I15" s="12" t="s">
        <v>406</v>
      </c>
    </row>
    <row r="16" spans="2:9" ht="14.25">
      <c r="B16" s="17" t="s">
        <v>22</v>
      </c>
      <c r="C16" s="17" t="str">
        <f>VLOOKUP(B16,'3'!B:C,2,0)</f>
        <v>수입 장비 가공 무역</v>
      </c>
      <c r="D16" s="7">
        <v>1.0391069100000001</v>
      </c>
      <c r="E16" s="7" t="s">
        <v>8</v>
      </c>
      <c r="F16" s="7">
        <v>1.0391069100000001</v>
      </c>
      <c r="G16" s="11" t="s">
        <v>407</v>
      </c>
      <c r="H16" s="11" t="s">
        <v>8</v>
      </c>
      <c r="I16" s="12" t="s">
        <v>407</v>
      </c>
    </row>
    <row r="17" spans="2:9" ht="14.25">
      <c r="B17" s="18" t="s">
        <v>20</v>
      </c>
      <c r="C17" s="18" t="str">
        <f>VLOOKUP(B17,'3'!B:C,2,0)</f>
        <v>해외 계약 프로젝트 수출</v>
      </c>
      <c r="D17" s="7">
        <v>216.57032017</v>
      </c>
      <c r="E17" s="7">
        <v>216.57032017</v>
      </c>
      <c r="F17" s="7" t="s">
        <v>8</v>
      </c>
      <c r="G17" s="11" t="s">
        <v>408</v>
      </c>
      <c r="H17" s="11" t="s">
        <v>408</v>
      </c>
      <c r="I17" s="12" t="s">
        <v>8</v>
      </c>
    </row>
    <row r="18" spans="2:9" ht="14.25">
      <c r="B18" s="17" t="s">
        <v>19</v>
      </c>
      <c r="C18" s="17" t="str">
        <f>VLOOKUP(B18,'3'!B:C,2,0)</f>
        <v>리스 무역</v>
      </c>
      <c r="D18" s="7">
        <v>77.417999980000005</v>
      </c>
      <c r="E18" s="7">
        <v>45.777066390000002</v>
      </c>
      <c r="F18" s="7">
        <v>31.640933589999999</v>
      </c>
      <c r="G18" s="11" t="s">
        <v>94</v>
      </c>
      <c r="H18" s="11" t="s">
        <v>409</v>
      </c>
      <c r="I18" s="12" t="s">
        <v>190</v>
      </c>
    </row>
    <row r="19" spans="2:9" ht="28.5">
      <c r="B19" s="18" t="s">
        <v>18</v>
      </c>
      <c r="C19" s="18" t="str">
        <f>VLOOKUP(B19,'3'!B:C,2,0)</f>
        <v>외국인 투자 기업에서 투자한 수입 장비/물품</v>
      </c>
      <c r="D19" s="7">
        <v>5.5599536799999996</v>
      </c>
      <c r="E19" s="7" t="s">
        <v>8</v>
      </c>
      <c r="F19" s="7">
        <v>5.5599536799999996</v>
      </c>
      <c r="G19" s="11" t="s">
        <v>71</v>
      </c>
      <c r="H19" s="11" t="s">
        <v>8</v>
      </c>
      <c r="I19" s="12" t="s">
        <v>71</v>
      </c>
    </row>
    <row r="20" spans="2:9" ht="14.25">
      <c r="B20" s="17" t="s">
        <v>17</v>
      </c>
      <c r="C20" s="17" t="str">
        <f>VLOOKUP(B20,'3'!B:C,2,0)</f>
        <v>역외 가공 무역</v>
      </c>
      <c r="D20" s="7">
        <v>57.338467129999998</v>
      </c>
      <c r="E20" s="7">
        <v>17.455613719999999</v>
      </c>
      <c r="F20" s="7">
        <v>39.882853410000003</v>
      </c>
      <c r="G20" s="11" t="s">
        <v>118</v>
      </c>
      <c r="H20" s="11" t="s">
        <v>410</v>
      </c>
      <c r="I20" s="12" t="s">
        <v>411</v>
      </c>
    </row>
    <row r="21" spans="2:9" ht="14.25">
      <c r="B21" s="17" t="s">
        <v>16</v>
      </c>
      <c r="C21" s="17" t="str">
        <f>VLOOKUP(B21,'3'!B:C,2,0)</f>
        <v>면세품</v>
      </c>
      <c r="D21" s="7">
        <v>40.701222229999999</v>
      </c>
      <c r="E21" s="7" t="s">
        <v>8</v>
      </c>
      <c r="F21" s="7">
        <v>40.701222229999999</v>
      </c>
      <c r="G21" s="11" t="s">
        <v>412</v>
      </c>
      <c r="H21" s="11" t="s">
        <v>8</v>
      </c>
      <c r="I21" s="12" t="s">
        <v>412</v>
      </c>
    </row>
    <row r="22" spans="2:9" ht="14.25">
      <c r="B22" s="18" t="s">
        <v>15</v>
      </c>
      <c r="C22" s="18" t="str">
        <f>VLOOKUP(B22,'3'!B:C,2,0)</f>
        <v>보세 관리 구역 내 반입 및 반출 물품</v>
      </c>
      <c r="D22" s="7">
        <v>4206.3224097800003</v>
      </c>
      <c r="E22" s="7">
        <v>901.20014991000005</v>
      </c>
      <c r="F22" s="7">
        <v>3305.1222598700001</v>
      </c>
      <c r="G22" s="11" t="s">
        <v>389</v>
      </c>
      <c r="H22" s="11" t="s">
        <v>413</v>
      </c>
      <c r="I22" s="12" t="s">
        <v>414</v>
      </c>
    </row>
    <row r="23" spans="2:9" ht="28.5">
      <c r="B23" s="17" t="s">
        <v>14</v>
      </c>
      <c r="C23" s="17" t="str">
        <f>VLOOKUP(B23,'3'!B:C,2,0)</f>
        <v>세관 특별 관리 구역 물류 물품</v>
      </c>
      <c r="D23" s="7">
        <v>8181.0388299599999</v>
      </c>
      <c r="E23" s="7">
        <v>4059.44600352</v>
      </c>
      <c r="F23" s="7">
        <v>4121.59282644</v>
      </c>
      <c r="G23" s="11" t="s">
        <v>415</v>
      </c>
      <c r="H23" s="11" t="s">
        <v>416</v>
      </c>
      <c r="I23" s="12" t="s">
        <v>417</v>
      </c>
    </row>
    <row r="24" spans="2:9" ht="28.5">
      <c r="B24" s="18" t="s">
        <v>13</v>
      </c>
      <c r="C24" s="18" t="str">
        <f>VLOOKUP(B24,'3'!B:C,2,0)</f>
        <v>세관 특별 관리 구역 수입 장비</v>
      </c>
      <c r="D24" s="7">
        <v>36.25278926</v>
      </c>
      <c r="E24" s="7" t="s">
        <v>8</v>
      </c>
      <c r="F24" s="7">
        <v>36.25278926</v>
      </c>
      <c r="G24" s="11" t="s">
        <v>418</v>
      </c>
      <c r="H24" s="11" t="s">
        <v>8</v>
      </c>
      <c r="I24" s="12" t="s">
        <v>418</v>
      </c>
    </row>
    <row r="25" spans="2:9" ht="15" thickBot="1">
      <c r="B25" s="17" t="s">
        <v>12</v>
      </c>
      <c r="C25" s="17" t="str">
        <f>VLOOKUP(B25,'3'!B:C,2,0)</f>
        <v>기타</v>
      </c>
      <c r="D25" s="165">
        <v>1928.9644926799999</v>
      </c>
      <c r="E25" s="165">
        <v>1769.22709029</v>
      </c>
      <c r="F25" s="165">
        <v>159.73740239</v>
      </c>
      <c r="G25" s="161" t="s">
        <v>419</v>
      </c>
      <c r="H25" s="161" t="s">
        <v>420</v>
      </c>
      <c r="I25" s="162" t="s">
        <v>46</v>
      </c>
    </row>
    <row r="26" spans="2:9" ht="22.7" customHeight="1">
      <c r="B26" s="85" t="s">
        <v>11</v>
      </c>
      <c r="C26" s="86"/>
      <c r="D26" s="87"/>
      <c r="E26" s="87"/>
      <c r="F26" s="87"/>
      <c r="G26" s="87"/>
      <c r="H26" s="87"/>
      <c r="I26" s="88"/>
    </row>
    <row r="27" spans="2:9" ht="22.7" customHeight="1">
      <c r="B27" s="85" t="str">
        <f>HLOOKUP(B26,'3'!27:28,2,0)</f>
        <v xml:space="preserve"> 2014년부터 세관 통계에는 "면세품"이 포함됩니다.</v>
      </c>
      <c r="C27" s="86"/>
      <c r="D27" s="87"/>
      <c r="E27" s="87"/>
      <c r="F27" s="87"/>
      <c r="G27" s="87"/>
      <c r="H27" s="87"/>
      <c r="I27" s="88"/>
    </row>
    <row r="28" spans="2:9" ht="29.1" customHeight="1">
      <c r="B28" s="85" t="s">
        <v>10</v>
      </c>
      <c r="C28" s="86"/>
      <c r="D28" s="87"/>
      <c r="E28" s="87"/>
      <c r="F28" s="87"/>
      <c r="G28" s="87"/>
      <c r="H28" s="87"/>
      <c r="I28" s="88"/>
    </row>
    <row r="29" spans="2:9" ht="29.25" customHeight="1">
      <c r="B29" s="85" t="str">
        <f>HLOOKUP(B28,'3'!29:30,2,0)</f>
        <v xml:space="preserve"> 2018년부터 "보상무역", "위탁무역" 및 "물물교환무역"이 "기타" 항목에 포함됩니다.</v>
      </c>
      <c r="C29" s="86"/>
      <c r="D29" s="87"/>
      <c r="E29" s="87"/>
      <c r="F29" s="87"/>
      <c r="G29" s="87"/>
      <c r="H29" s="87"/>
      <c r="I29" s="88"/>
    </row>
    <row r="30" spans="2:9" ht="38.25" customHeight="1">
      <c r="B30" s="168" t="s">
        <v>385</v>
      </c>
      <c r="C30" s="86"/>
      <c r="D30" s="86"/>
      <c r="E30" s="86"/>
      <c r="F30" s="86"/>
      <c r="G30" s="86"/>
      <c r="H30" s="86"/>
      <c r="I30" s="89"/>
    </row>
    <row r="31" spans="2:9" ht="16.5">
      <c r="B31" s="85" t="s">
        <v>382</v>
      </c>
      <c r="C31" s="86"/>
      <c r="D31" s="86"/>
      <c r="E31" s="86"/>
      <c r="F31" s="86"/>
      <c r="G31" s="86"/>
      <c r="H31" s="86"/>
      <c r="I31" s="89"/>
    </row>
    <row r="32" spans="2:9" ht="29.25" customHeight="1">
      <c r="B32" s="85" t="s">
        <v>384</v>
      </c>
      <c r="C32" s="86"/>
      <c r="D32" s="86"/>
      <c r="E32" s="86"/>
      <c r="F32" s="86"/>
      <c r="G32" s="86"/>
      <c r="H32" s="86"/>
      <c r="I32" s="89"/>
    </row>
    <row r="33" spans="2:9" ht="16.5">
      <c r="B33" s="85" t="s">
        <v>386</v>
      </c>
      <c r="C33" s="86"/>
      <c r="D33" s="86"/>
      <c r="E33" s="86"/>
      <c r="F33" s="86"/>
      <c r="G33" s="86"/>
      <c r="H33" s="86"/>
      <c r="I33" s="89"/>
    </row>
    <row r="34" spans="2:9" ht="15" customHeight="1"/>
    <row r="54" ht="15" customHeight="1"/>
    <row r="55" ht="15" customHeight="1"/>
    <row r="56" ht="15" customHeight="1"/>
  </sheetData>
  <mergeCells count="15">
    <mergeCell ref="B30:I30"/>
    <mergeCell ref="B31:I31"/>
    <mergeCell ref="B32:I32"/>
    <mergeCell ref="B33:I33"/>
    <mergeCell ref="B4:I4"/>
    <mergeCell ref="C7:C8"/>
    <mergeCell ref="B26:I26"/>
    <mergeCell ref="B28:I28"/>
    <mergeCell ref="B29:I29"/>
    <mergeCell ref="B7:B8"/>
    <mergeCell ref="B5:I5"/>
    <mergeCell ref="B6:I6"/>
    <mergeCell ref="D7:F7"/>
    <mergeCell ref="G7:I7"/>
    <mergeCell ref="B27:I27"/>
  </mergeCells>
  <phoneticPr fontId="11" type="noConversion"/>
  <conditionalFormatting sqref="G9:I25">
    <cfRule type="cellIs" dxfId="79" priority="1" stopIfTrue="1" operator="notBetween">
      <formula>同比上限值</formula>
      <formula>同比下限值</formula>
    </cfRule>
    <cfRule type="cellIs" priority="2" stopIfTrue="1" operator="equal">
      <formula>"-"</formula>
    </cfRule>
  </conditionalFormatting>
  <pageMargins left="0.7" right="0.7" top="0.75" bottom="0.75" header="0.3" footer="0.3"/>
  <pageSetup paperSize="9" orientation="landscape" horizontalDpi="200" verticalDpi="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I58"/>
  <sheetViews>
    <sheetView showGridLines="0" workbookViewId="0">
      <selection activeCell="C1" sqref="C1"/>
    </sheetView>
  </sheetViews>
  <sheetFormatPr defaultColWidth="9.25" defaultRowHeight="13.5"/>
  <cols>
    <col min="1" max="1" width="9.25" style="16"/>
    <col min="2" max="3" width="39.25" style="16" customWidth="1"/>
    <col min="4" max="4" width="18.875" style="16" customWidth="1"/>
    <col min="5" max="5" width="20.25" style="16" customWidth="1"/>
    <col min="6" max="6" width="15.25" style="16" customWidth="1"/>
    <col min="7" max="7" width="16.75" style="16" customWidth="1"/>
    <col min="8" max="9" width="14.375" style="16" customWidth="1"/>
    <col min="10" max="10" width="9" style="16" customWidth="1"/>
    <col min="11" max="16384" width="9.25" style="16"/>
  </cols>
  <sheetData>
    <row r="5" spans="2:9" ht="30" customHeight="1">
      <c r="B5" s="81" t="s">
        <v>421</v>
      </c>
      <c r="C5" s="81"/>
      <c r="D5" s="82"/>
      <c r="E5" s="82"/>
      <c r="F5" s="82"/>
      <c r="G5" s="82"/>
      <c r="H5" s="82"/>
      <c r="I5" s="82"/>
    </row>
    <row r="6" spans="2:9" ht="30" customHeight="1">
      <c r="B6" s="81" t="s">
        <v>282</v>
      </c>
      <c r="C6" s="81"/>
      <c r="D6" s="82"/>
      <c r="E6" s="82"/>
      <c r="F6" s="82"/>
      <c r="G6" s="82"/>
      <c r="H6" s="82"/>
      <c r="I6" s="82"/>
    </row>
    <row r="7" spans="2:9" ht="15.75">
      <c r="B7" s="94" t="s">
        <v>240</v>
      </c>
      <c r="C7" s="94"/>
      <c r="D7" s="95"/>
      <c r="E7" s="95"/>
      <c r="F7" s="95"/>
      <c r="G7" s="95"/>
      <c r="H7" s="95"/>
      <c r="I7" s="95"/>
    </row>
    <row r="8" spans="2:9" ht="39.950000000000003" customHeight="1">
      <c r="B8" s="83" t="s">
        <v>38</v>
      </c>
      <c r="C8" s="83" t="s">
        <v>259</v>
      </c>
      <c r="D8" s="83" t="s">
        <v>370</v>
      </c>
      <c r="E8" s="84"/>
      <c r="F8" s="84"/>
      <c r="G8" s="93" t="s">
        <v>284</v>
      </c>
      <c r="H8" s="84"/>
      <c r="I8" s="84"/>
    </row>
    <row r="9" spans="2:9" ht="26.25">
      <c r="B9" s="84"/>
      <c r="C9" s="84"/>
      <c r="D9" s="51" t="s">
        <v>256</v>
      </c>
      <c r="E9" s="51" t="s">
        <v>257</v>
      </c>
      <c r="F9" s="51" t="s">
        <v>281</v>
      </c>
      <c r="G9" s="51" t="s">
        <v>256</v>
      </c>
      <c r="H9" s="51" t="s">
        <v>257</v>
      </c>
      <c r="I9" s="51" t="s">
        <v>281</v>
      </c>
    </row>
    <row r="10" spans="2:9" ht="14.25">
      <c r="B10" s="18" t="s">
        <v>37</v>
      </c>
      <c r="C10" s="18" t="str">
        <f>VLOOKUP(B10,'5'!B:C,2,0)</f>
        <v>총액</v>
      </c>
      <c r="D10" s="7">
        <v>1099537.1603339999</v>
      </c>
      <c r="E10" s="7">
        <v>656577.61338</v>
      </c>
      <c r="F10" s="7">
        <v>442959.54695400002</v>
      </c>
      <c r="G10" s="11" t="s">
        <v>146</v>
      </c>
      <c r="H10" s="11" t="s">
        <v>373</v>
      </c>
      <c r="I10" s="12" t="s">
        <v>374</v>
      </c>
    </row>
    <row r="11" spans="2:9" ht="14.25">
      <c r="B11" s="17" t="s">
        <v>33</v>
      </c>
      <c r="C11" s="17" t="str">
        <f>VLOOKUP(B11,'5'!B:C,2,0)</f>
        <v>일반 무역</v>
      </c>
      <c r="D11" s="7">
        <v>679086.62050600001</v>
      </c>
      <c r="E11" s="7">
        <v>428017.97956599999</v>
      </c>
      <c r="F11" s="7">
        <v>251068.64094000001</v>
      </c>
      <c r="G11" s="11" t="s">
        <v>422</v>
      </c>
      <c r="H11" s="11" t="s">
        <v>423</v>
      </c>
      <c r="I11" s="12" t="s">
        <v>53</v>
      </c>
    </row>
    <row r="12" spans="2:9" ht="28.5">
      <c r="B12" s="18" t="s">
        <v>30</v>
      </c>
      <c r="C12" s="18" t="str">
        <f>VLOOKUP(B12,'5'!B:C,2,0)</f>
        <v>국가/국제기구 간 무상 지원 및 기증 자재</v>
      </c>
      <c r="D12" s="7">
        <v>108.498698</v>
      </c>
      <c r="E12" s="7">
        <v>107.625727</v>
      </c>
      <c r="F12" s="7">
        <v>0.87297100000000005</v>
      </c>
      <c r="G12" s="11" t="s">
        <v>424</v>
      </c>
      <c r="H12" s="11" t="s">
        <v>425</v>
      </c>
      <c r="I12" s="12" t="s">
        <v>8</v>
      </c>
    </row>
    <row r="13" spans="2:9" ht="14.25">
      <c r="B13" s="17" t="s">
        <v>29</v>
      </c>
      <c r="C13" s="17" t="str">
        <f>VLOOKUP(B13,'5'!B:C,2,0)</f>
        <v>기타 기증 자재</v>
      </c>
      <c r="D13" s="7">
        <v>0.54908100000000004</v>
      </c>
      <c r="E13" s="7">
        <v>0.54043200000000002</v>
      </c>
      <c r="F13" s="7">
        <v>8.6490000000000004E-3</v>
      </c>
      <c r="G13" s="11" t="s">
        <v>426</v>
      </c>
      <c r="H13" s="11" t="s">
        <v>427</v>
      </c>
      <c r="I13" s="12" t="s">
        <v>400</v>
      </c>
    </row>
    <row r="14" spans="2:9" ht="28.5">
      <c r="B14" s="18" t="s">
        <v>28</v>
      </c>
      <c r="C14" s="18" t="str">
        <f>VLOOKUP(B14,'5'!B:C,2,0)</f>
        <v>외국에서 공급하는 자재를 이용한 가공 및 조립 무역</v>
      </c>
      <c r="D14" s="7">
        <v>35000.926528999997</v>
      </c>
      <c r="E14" s="7">
        <v>17651.923728999998</v>
      </c>
      <c r="F14" s="7">
        <v>17349.002799999998</v>
      </c>
      <c r="G14" s="11" t="s">
        <v>428</v>
      </c>
      <c r="H14" s="11" t="s">
        <v>429</v>
      </c>
      <c r="I14" s="12" t="s">
        <v>388</v>
      </c>
    </row>
    <row r="15" spans="2:9" ht="14.25">
      <c r="B15" s="17" t="s">
        <v>26</v>
      </c>
      <c r="C15" s="17" t="str">
        <f>VLOOKUP(B15,'5'!B:C,2,0)</f>
        <v>수입 자재를 이용한 가공 무역</v>
      </c>
      <c r="D15" s="7">
        <v>168436.976738</v>
      </c>
      <c r="E15" s="7">
        <v>105304.896748</v>
      </c>
      <c r="F15" s="7">
        <v>63132.079989999998</v>
      </c>
      <c r="G15" s="11" t="s">
        <v>430</v>
      </c>
      <c r="H15" s="11" t="s">
        <v>122</v>
      </c>
      <c r="I15" s="12" t="s">
        <v>431</v>
      </c>
    </row>
    <row r="16" spans="2:9" ht="14.25">
      <c r="B16" s="18" t="s">
        <v>24</v>
      </c>
      <c r="C16" s="18" t="str">
        <f>VLOOKUP(B16,'5'!B:C,2,0)</f>
        <v>국경 소무역</v>
      </c>
      <c r="D16" s="7">
        <v>7072.6962999999996</v>
      </c>
      <c r="E16" s="7">
        <v>5886.049325</v>
      </c>
      <c r="F16" s="7">
        <v>1186.6469750000001</v>
      </c>
      <c r="G16" s="11" t="s">
        <v>58</v>
      </c>
      <c r="H16" s="11" t="s">
        <v>50</v>
      </c>
      <c r="I16" s="12" t="s">
        <v>432</v>
      </c>
    </row>
    <row r="17" spans="2:9" ht="14.25">
      <c r="B17" s="17" t="s">
        <v>22</v>
      </c>
      <c r="C17" s="17" t="str">
        <f>VLOOKUP(B17,'5'!B:C,2,0)</f>
        <v>수입 장비 가공 무역</v>
      </c>
      <c r="D17" s="7">
        <v>14.747032000000001</v>
      </c>
      <c r="E17" s="7" t="s">
        <v>8</v>
      </c>
      <c r="F17" s="7">
        <v>14.747032000000001</v>
      </c>
      <c r="G17" s="11" t="s">
        <v>433</v>
      </c>
      <c r="H17" s="11" t="s">
        <v>8</v>
      </c>
      <c r="I17" s="12" t="s">
        <v>433</v>
      </c>
    </row>
    <row r="18" spans="2:9" ht="14.25">
      <c r="B18" s="18" t="s">
        <v>20</v>
      </c>
      <c r="C18" s="18" t="str">
        <f>VLOOKUP(B18,'5'!B:C,2,0)</f>
        <v>해외 계약 프로젝트 수출</v>
      </c>
      <c r="D18" s="7">
        <v>3079.9899810000002</v>
      </c>
      <c r="E18" s="7">
        <v>3079.9899810000002</v>
      </c>
      <c r="F18" s="7" t="s">
        <v>8</v>
      </c>
      <c r="G18" s="11" t="s">
        <v>434</v>
      </c>
      <c r="H18" s="11" t="s">
        <v>434</v>
      </c>
      <c r="I18" s="12" t="s">
        <v>8</v>
      </c>
    </row>
    <row r="19" spans="2:9" ht="14.25">
      <c r="B19" s="17" t="s">
        <v>19</v>
      </c>
      <c r="C19" s="17" t="str">
        <f>VLOOKUP(B19,'5'!B:C,2,0)</f>
        <v>리스 무역</v>
      </c>
      <c r="D19" s="7">
        <v>1103.352897</v>
      </c>
      <c r="E19" s="7">
        <v>651.33067800000003</v>
      </c>
      <c r="F19" s="7">
        <v>452.02221900000001</v>
      </c>
      <c r="G19" s="11" t="s">
        <v>47</v>
      </c>
      <c r="H19" s="11" t="s">
        <v>131</v>
      </c>
      <c r="I19" s="12" t="s">
        <v>134</v>
      </c>
    </row>
    <row r="20" spans="2:9" ht="28.5">
      <c r="B20" s="18" t="s">
        <v>18</v>
      </c>
      <c r="C20" s="18" t="str">
        <f>VLOOKUP(B20,'5'!B:C,2,0)</f>
        <v>외국인 투자 기업에서 투자한 수입 장비/물품</v>
      </c>
      <c r="D20" s="7">
        <v>78.915116999999995</v>
      </c>
      <c r="E20" s="7" t="s">
        <v>8</v>
      </c>
      <c r="F20" s="7">
        <v>78.915116999999995</v>
      </c>
      <c r="G20" s="11" t="s">
        <v>59</v>
      </c>
      <c r="H20" s="11" t="s">
        <v>8</v>
      </c>
      <c r="I20" s="12" t="s">
        <v>59</v>
      </c>
    </row>
    <row r="21" spans="2:9" ht="14.25">
      <c r="B21" s="17" t="s">
        <v>17</v>
      </c>
      <c r="C21" s="17" t="str">
        <f>VLOOKUP(B21,'5'!B:C,2,0)</f>
        <v>역외 가공 무역</v>
      </c>
      <c r="D21" s="7">
        <v>817.88933099999997</v>
      </c>
      <c r="E21" s="7">
        <v>248.65067199999999</v>
      </c>
      <c r="F21" s="7">
        <v>569.23865899999998</v>
      </c>
      <c r="G21" s="11" t="s">
        <v>435</v>
      </c>
      <c r="H21" s="11" t="s">
        <v>436</v>
      </c>
      <c r="I21" s="12" t="s">
        <v>437</v>
      </c>
    </row>
    <row r="22" spans="2:9" ht="14.25">
      <c r="B22" s="17" t="s">
        <v>16</v>
      </c>
      <c r="C22" s="17" t="str">
        <f>VLOOKUP(B22,'5'!B:C,2,0)</f>
        <v>면세품</v>
      </c>
      <c r="D22" s="7">
        <v>578.89260200000001</v>
      </c>
      <c r="E22" s="7" t="s">
        <v>8</v>
      </c>
      <c r="F22" s="7">
        <v>578.89260200000001</v>
      </c>
      <c r="G22" s="11" t="s">
        <v>438</v>
      </c>
      <c r="H22" s="11" t="s">
        <v>8</v>
      </c>
      <c r="I22" s="12" t="s">
        <v>438</v>
      </c>
    </row>
    <row r="23" spans="2:9" ht="14.25">
      <c r="B23" s="18" t="s">
        <v>15</v>
      </c>
      <c r="C23" s="18" t="str">
        <f>VLOOKUP(B23,'5'!B:C,2,0)</f>
        <v>보세 관리 구역 내 반입 및 반출 물품</v>
      </c>
      <c r="D23" s="7">
        <v>59846.181372999999</v>
      </c>
      <c r="E23" s="7">
        <v>12799.922381</v>
      </c>
      <c r="F23" s="7">
        <v>47046.258992000003</v>
      </c>
      <c r="G23" s="11" t="s">
        <v>439</v>
      </c>
      <c r="H23" s="11" t="s">
        <v>440</v>
      </c>
      <c r="I23" s="12" t="s">
        <v>441</v>
      </c>
    </row>
    <row r="24" spans="2:9" ht="28.5">
      <c r="B24" s="17" t="s">
        <v>14</v>
      </c>
      <c r="C24" s="17" t="str">
        <f>VLOOKUP(B24,'5'!B:C,2,0)</f>
        <v>세관 특별 관리 구역 물류 물품</v>
      </c>
      <c r="D24" s="7">
        <v>116426.906064</v>
      </c>
      <c r="E24" s="7">
        <v>57731.423479999998</v>
      </c>
      <c r="F24" s="7">
        <v>58695.482583999998</v>
      </c>
      <c r="G24" s="11" t="s">
        <v>442</v>
      </c>
      <c r="H24" s="11" t="s">
        <v>443</v>
      </c>
      <c r="I24" s="12" t="s">
        <v>444</v>
      </c>
    </row>
    <row r="25" spans="2:9" ht="28.5">
      <c r="B25" s="18" t="s">
        <v>13</v>
      </c>
      <c r="C25" s="18" t="str">
        <f>VLOOKUP(B25,'5'!B:C,2,0)</f>
        <v>세관 특별 관리 구역 수입 장비</v>
      </c>
      <c r="D25" s="7">
        <v>518.71334200000001</v>
      </c>
      <c r="E25" s="7" t="s">
        <v>8</v>
      </c>
      <c r="F25" s="7">
        <v>518.71334200000001</v>
      </c>
      <c r="G25" s="11" t="s">
        <v>445</v>
      </c>
      <c r="H25" s="11" t="s">
        <v>8</v>
      </c>
      <c r="I25" s="12" t="s">
        <v>445</v>
      </c>
    </row>
    <row r="26" spans="2:9" ht="15" thickBot="1">
      <c r="B26" s="17" t="s">
        <v>12</v>
      </c>
      <c r="C26" s="17" t="str">
        <f>VLOOKUP(B26,'5'!B:C,2,0)</f>
        <v>기타</v>
      </c>
      <c r="D26" s="165">
        <v>27365.304743000001</v>
      </c>
      <c r="E26" s="165">
        <v>25097.280661000001</v>
      </c>
      <c r="F26" s="165">
        <v>2268.0240819999999</v>
      </c>
      <c r="G26" s="161" t="s">
        <v>446</v>
      </c>
      <c r="H26" s="161" t="s">
        <v>447</v>
      </c>
      <c r="I26" s="162" t="s">
        <v>130</v>
      </c>
    </row>
    <row r="27" spans="2:9" ht="24" customHeight="1">
      <c r="B27" s="85" t="s">
        <v>11</v>
      </c>
      <c r="C27" s="97"/>
      <c r="D27" s="98"/>
      <c r="E27" s="98"/>
      <c r="F27" s="98"/>
      <c r="G27" s="98"/>
      <c r="H27" s="98"/>
      <c r="I27" s="99"/>
    </row>
    <row r="28" spans="2:9" ht="24" customHeight="1">
      <c r="B28" s="85" t="str">
        <f>HLOOKUP(B27,'5'!26:27,2,0)</f>
        <v xml:space="preserve"> 2014년부터 세관 통계에는 "면세품"이 포함됩니다.</v>
      </c>
      <c r="C28" s="97"/>
      <c r="D28" s="98"/>
      <c r="E28" s="98"/>
      <c r="F28" s="98"/>
      <c r="G28" s="98"/>
      <c r="H28" s="98"/>
      <c r="I28" s="99"/>
    </row>
    <row r="29" spans="2:9" ht="26.1" customHeight="1">
      <c r="B29" s="85" t="s">
        <v>10</v>
      </c>
      <c r="C29" s="86"/>
      <c r="D29" s="87"/>
      <c r="E29" s="87"/>
      <c r="F29" s="87"/>
      <c r="G29" s="87"/>
      <c r="H29" s="87"/>
      <c r="I29" s="88"/>
    </row>
    <row r="30" spans="2:9" ht="26.1" customHeight="1">
      <c r="B30" s="85" t="str">
        <f>HLOOKUP(B29,'5'!28:29,2,0)</f>
        <v xml:space="preserve"> 2018년부터 "보상무역", "위탁무역" 및 "물물교환무역"이 "기타" 항목에 포함됩니다.</v>
      </c>
      <c r="C30" s="86"/>
      <c r="D30" s="87"/>
      <c r="E30" s="87"/>
      <c r="F30" s="87"/>
      <c r="G30" s="87"/>
      <c r="H30" s="87"/>
      <c r="I30" s="88"/>
    </row>
    <row r="31" spans="2:9" ht="38.25" customHeight="1">
      <c r="B31" s="168" t="s">
        <v>385</v>
      </c>
      <c r="C31" s="86"/>
      <c r="D31" s="86"/>
      <c r="E31" s="86"/>
      <c r="F31" s="86"/>
      <c r="G31" s="86"/>
      <c r="H31" s="86"/>
      <c r="I31" s="89"/>
    </row>
    <row r="32" spans="2:9" ht="16.5">
      <c r="B32" s="85" t="s">
        <v>382</v>
      </c>
      <c r="C32" s="86"/>
      <c r="D32" s="86"/>
      <c r="E32" s="86"/>
      <c r="F32" s="86"/>
      <c r="G32" s="86"/>
      <c r="H32" s="86"/>
      <c r="I32" s="89"/>
    </row>
    <row r="33" spans="2:9" ht="29.25" customHeight="1">
      <c r="B33" s="85" t="s">
        <v>384</v>
      </c>
      <c r="C33" s="86"/>
      <c r="D33" s="86"/>
      <c r="E33" s="86"/>
      <c r="F33" s="86"/>
      <c r="G33" s="86"/>
      <c r="H33" s="86"/>
      <c r="I33" s="89"/>
    </row>
    <row r="34" spans="2:9" ht="16.5">
      <c r="B34" s="85" t="s">
        <v>386</v>
      </c>
      <c r="C34" s="86"/>
      <c r="D34" s="86"/>
      <c r="E34" s="86"/>
      <c r="F34" s="86"/>
      <c r="G34" s="86"/>
      <c r="H34" s="86"/>
      <c r="I34" s="89"/>
    </row>
    <row r="35" spans="2:9" ht="15" customHeight="1"/>
    <row r="36" spans="2:9" ht="15" customHeight="1"/>
    <row r="55" ht="15" customHeight="1"/>
    <row r="56" ht="15" customHeight="1"/>
    <row r="57" ht="15" customHeight="1"/>
    <row r="58" ht="15" customHeight="1"/>
  </sheetData>
  <mergeCells count="15">
    <mergeCell ref="B31:I31"/>
    <mergeCell ref="B32:I32"/>
    <mergeCell ref="B33:I33"/>
    <mergeCell ref="B34:I34"/>
    <mergeCell ref="B5:I5"/>
    <mergeCell ref="C8:C9"/>
    <mergeCell ref="B27:I27"/>
    <mergeCell ref="B29:I29"/>
    <mergeCell ref="B30:I30"/>
    <mergeCell ref="B8:B9"/>
    <mergeCell ref="B6:I6"/>
    <mergeCell ref="B7:I7"/>
    <mergeCell ref="D8:F8"/>
    <mergeCell ref="G8:I8"/>
    <mergeCell ref="B28:I28"/>
  </mergeCells>
  <phoneticPr fontId="11" type="noConversion"/>
  <conditionalFormatting sqref="G10:I26">
    <cfRule type="cellIs" dxfId="45" priority="1" stopIfTrue="1" operator="notBetween">
      <formula>同比上限值</formula>
      <formula>同比下限值</formula>
    </cfRule>
    <cfRule type="cellIs" priority="2" stopIfTrue="1" operator="equal">
      <formula>"-"</formula>
    </cfRule>
  </conditionalFormatting>
  <pageMargins left="0.7" right="0.7" top="0.75" bottom="0.75" header="0.3" footer="0.3"/>
  <pageSetup paperSize="9" orientation="landscape"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K78"/>
  <sheetViews>
    <sheetView showGridLines="0" zoomScale="75" workbookViewId="0">
      <selection activeCell="B3" sqref="B3"/>
    </sheetView>
  </sheetViews>
  <sheetFormatPr defaultColWidth="9.25" defaultRowHeight="13.5"/>
  <cols>
    <col min="1" max="1" width="1.75" style="16" customWidth="1"/>
    <col min="2" max="3" width="33.125" style="16" customWidth="1"/>
    <col min="4" max="5" width="19.625" style="16" customWidth="1"/>
    <col min="6" max="8" width="14.875" style="16" customWidth="1"/>
    <col min="9" max="9" width="17.75" style="16" customWidth="1"/>
    <col min="10" max="11" width="11.375" style="16" customWidth="1"/>
    <col min="12" max="12" width="9" style="16" bestFit="1" customWidth="1"/>
    <col min="13" max="16384" width="9.25" style="16"/>
  </cols>
  <sheetData>
    <row r="5" spans="2:11" ht="36" customHeight="1">
      <c r="B5" s="100" t="s">
        <v>448</v>
      </c>
      <c r="C5" s="101"/>
      <c r="D5" s="101"/>
      <c r="E5" s="101"/>
      <c r="F5" s="101"/>
      <c r="G5" s="101"/>
      <c r="H5" s="101"/>
      <c r="I5" s="101"/>
      <c r="J5" s="101"/>
      <c r="K5" s="102"/>
    </row>
    <row r="6" spans="2:11" ht="36" customHeight="1">
      <c r="B6" s="100" t="s">
        <v>289</v>
      </c>
      <c r="C6" s="101"/>
      <c r="D6" s="101"/>
      <c r="E6" s="101"/>
      <c r="F6" s="101"/>
      <c r="G6" s="101"/>
      <c r="H6" s="101"/>
      <c r="I6" s="101"/>
      <c r="J6" s="101"/>
      <c r="K6" s="102"/>
    </row>
    <row r="7" spans="2:11" ht="14.25">
      <c r="B7" s="103" t="s">
        <v>237</v>
      </c>
      <c r="C7" s="104"/>
      <c r="D7" s="104"/>
      <c r="E7" s="104"/>
      <c r="F7" s="104"/>
      <c r="G7" s="104"/>
      <c r="H7" s="104"/>
      <c r="I7" s="104"/>
      <c r="J7" s="104"/>
      <c r="K7" s="105"/>
    </row>
    <row r="8" spans="2:11" ht="45" customHeight="1">
      <c r="B8" s="52" t="s">
        <v>290</v>
      </c>
      <c r="C8" s="52" t="s">
        <v>287</v>
      </c>
      <c r="D8" s="52" t="s">
        <v>287</v>
      </c>
      <c r="E8" s="52" t="s">
        <v>288</v>
      </c>
      <c r="F8" s="52" t="s">
        <v>288</v>
      </c>
      <c r="G8" s="52" t="s">
        <v>286</v>
      </c>
      <c r="H8" s="52" t="s">
        <v>286</v>
      </c>
      <c r="I8" s="106" t="s">
        <v>451</v>
      </c>
      <c r="J8" s="107"/>
      <c r="K8" s="108"/>
    </row>
    <row r="9" spans="2:11" ht="31.5">
      <c r="B9" s="52" t="s">
        <v>291</v>
      </c>
      <c r="C9" s="30">
        <v>2</v>
      </c>
      <c r="D9" s="30" t="s">
        <v>450</v>
      </c>
      <c r="E9" s="30">
        <v>2</v>
      </c>
      <c r="F9" s="30" t="s">
        <v>370</v>
      </c>
      <c r="G9" s="30">
        <v>2</v>
      </c>
      <c r="H9" s="30" t="s">
        <v>370</v>
      </c>
      <c r="I9" s="52" t="s">
        <v>287</v>
      </c>
      <c r="J9" s="52" t="s">
        <v>288</v>
      </c>
      <c r="K9" s="52" t="s">
        <v>286</v>
      </c>
    </row>
    <row r="10" spans="2:11" ht="15">
      <c r="B10" s="29" t="s">
        <v>107</v>
      </c>
      <c r="C10" s="27" t="s">
        <v>452</v>
      </c>
      <c r="D10" s="27" t="s">
        <v>453</v>
      </c>
      <c r="E10" s="27" t="s">
        <v>454</v>
      </c>
      <c r="F10" s="27" t="s">
        <v>455</v>
      </c>
      <c r="G10" s="27" t="s">
        <v>456</v>
      </c>
      <c r="H10" s="27" t="s">
        <v>457</v>
      </c>
      <c r="I10" s="26">
        <v>18.3</v>
      </c>
      <c r="J10" s="26">
        <v>19.2</v>
      </c>
      <c r="K10" s="26">
        <v>17.100000000000001</v>
      </c>
    </row>
    <row r="11" spans="2:11" ht="15">
      <c r="B11" s="25" t="s">
        <v>458</v>
      </c>
      <c r="C11" s="24" t="s">
        <v>459</v>
      </c>
      <c r="D11" s="24" t="s">
        <v>460</v>
      </c>
      <c r="E11" s="24" t="s">
        <v>461</v>
      </c>
      <c r="F11" s="24" t="s">
        <v>462</v>
      </c>
      <c r="G11" s="24" t="s">
        <v>463</v>
      </c>
      <c r="H11" s="24" t="s">
        <v>464</v>
      </c>
      <c r="I11" s="23">
        <v>19.899999999999999</v>
      </c>
      <c r="J11" s="23">
        <v>24.9</v>
      </c>
      <c r="K11" s="23">
        <v>9.1</v>
      </c>
    </row>
    <row r="12" spans="2:11" ht="15">
      <c r="B12" s="28" t="s">
        <v>465</v>
      </c>
      <c r="C12" s="27" t="s">
        <v>466</v>
      </c>
      <c r="D12" s="27" t="s">
        <v>467</v>
      </c>
      <c r="E12" s="27" t="s">
        <v>468</v>
      </c>
      <c r="F12" s="27" t="s">
        <v>469</v>
      </c>
      <c r="G12" s="27" t="s">
        <v>470</v>
      </c>
      <c r="H12" s="27" t="s">
        <v>471</v>
      </c>
      <c r="I12" s="26">
        <v>16.8</v>
      </c>
      <c r="J12" s="26">
        <v>28.3</v>
      </c>
      <c r="K12" s="26">
        <v>2.5</v>
      </c>
    </row>
    <row r="13" spans="2:11" ht="15">
      <c r="B13" s="25" t="s">
        <v>472</v>
      </c>
      <c r="C13" s="24" t="s">
        <v>473</v>
      </c>
      <c r="D13" s="24" t="s">
        <v>474</v>
      </c>
      <c r="E13" s="24" t="s">
        <v>475</v>
      </c>
      <c r="F13" s="24" t="s">
        <v>476</v>
      </c>
      <c r="G13" s="24" t="s">
        <v>477</v>
      </c>
      <c r="H13" s="24" t="s">
        <v>478</v>
      </c>
      <c r="I13" s="23">
        <v>11.7</v>
      </c>
      <c r="J13" s="23">
        <v>15.3</v>
      </c>
      <c r="K13" s="23">
        <v>-7.4</v>
      </c>
    </row>
    <row r="14" spans="2:11" ht="15">
      <c r="B14" s="28" t="s">
        <v>479</v>
      </c>
      <c r="C14" s="27" t="s">
        <v>480</v>
      </c>
      <c r="D14" s="27" t="s">
        <v>481</v>
      </c>
      <c r="E14" s="27" t="s">
        <v>482</v>
      </c>
      <c r="F14" s="27" t="s">
        <v>483</v>
      </c>
      <c r="G14" s="27" t="s">
        <v>484</v>
      </c>
      <c r="H14" s="27" t="s">
        <v>485</v>
      </c>
      <c r="I14" s="26">
        <v>27.4</v>
      </c>
      <c r="J14" s="26">
        <v>28.9</v>
      </c>
      <c r="K14" s="26">
        <v>25.3</v>
      </c>
    </row>
    <row r="15" spans="2:11" ht="15">
      <c r="B15" s="25" t="s">
        <v>486</v>
      </c>
      <c r="C15" s="24" t="s">
        <v>487</v>
      </c>
      <c r="D15" s="24" t="s">
        <v>488</v>
      </c>
      <c r="E15" s="24" t="s">
        <v>489</v>
      </c>
      <c r="F15" s="24" t="s">
        <v>490</v>
      </c>
      <c r="G15" s="24" t="s">
        <v>491</v>
      </c>
      <c r="H15" s="24" t="s">
        <v>492</v>
      </c>
      <c r="I15" s="23">
        <v>24.9</v>
      </c>
      <c r="J15" s="23">
        <v>33.200000000000003</v>
      </c>
      <c r="K15" s="23">
        <v>8</v>
      </c>
    </row>
    <row r="16" spans="2:11" ht="15">
      <c r="B16" s="28" t="s">
        <v>493</v>
      </c>
      <c r="C16" s="27" t="s">
        <v>494</v>
      </c>
      <c r="D16" s="27" t="s">
        <v>495</v>
      </c>
      <c r="E16" s="27" t="s">
        <v>496</v>
      </c>
      <c r="F16" s="27" t="s">
        <v>497</v>
      </c>
      <c r="G16" s="27" t="s">
        <v>498</v>
      </c>
      <c r="H16" s="27" t="s">
        <v>499</v>
      </c>
      <c r="I16" s="26">
        <v>-16.899999999999999</v>
      </c>
      <c r="J16" s="26">
        <v>-12.8</v>
      </c>
      <c r="K16" s="26">
        <v>-28.3</v>
      </c>
    </row>
    <row r="17" spans="2:11" ht="15">
      <c r="B17" s="25" t="s">
        <v>500</v>
      </c>
      <c r="C17" s="24" t="s">
        <v>501</v>
      </c>
      <c r="D17" s="24" t="s">
        <v>502</v>
      </c>
      <c r="E17" s="24" t="s">
        <v>503</v>
      </c>
      <c r="F17" s="24" t="s">
        <v>504</v>
      </c>
      <c r="G17" s="24" t="s">
        <v>505</v>
      </c>
      <c r="H17" s="24" t="s">
        <v>506</v>
      </c>
      <c r="I17" s="23">
        <v>20.3</v>
      </c>
      <c r="J17" s="23">
        <v>26.7</v>
      </c>
      <c r="K17" s="23">
        <v>10.5</v>
      </c>
    </row>
    <row r="18" spans="2:11" ht="15">
      <c r="B18" s="28" t="s">
        <v>507</v>
      </c>
      <c r="C18" s="27" t="s">
        <v>508</v>
      </c>
      <c r="D18" s="27" t="s">
        <v>509</v>
      </c>
      <c r="E18" s="27" t="s">
        <v>510</v>
      </c>
      <c r="F18" s="27" t="s">
        <v>511</v>
      </c>
      <c r="G18" s="27" t="s">
        <v>512</v>
      </c>
      <c r="H18" s="27" t="s">
        <v>513</v>
      </c>
      <c r="I18" s="26">
        <v>25</v>
      </c>
      <c r="J18" s="26">
        <v>23.8</v>
      </c>
      <c r="K18" s="26">
        <v>27.4</v>
      </c>
    </row>
    <row r="19" spans="2:11" ht="15">
      <c r="B19" s="25" t="s">
        <v>514</v>
      </c>
      <c r="C19" s="24" t="s">
        <v>515</v>
      </c>
      <c r="D19" s="24" t="s">
        <v>516</v>
      </c>
      <c r="E19" s="24" t="s">
        <v>517</v>
      </c>
      <c r="F19" s="24" t="s">
        <v>518</v>
      </c>
      <c r="G19" s="24" t="s">
        <v>519</v>
      </c>
      <c r="H19" s="24" t="s">
        <v>520</v>
      </c>
      <c r="I19" s="23">
        <v>-2.4</v>
      </c>
      <c r="J19" s="23">
        <v>29.3</v>
      </c>
      <c r="K19" s="23">
        <v>-31.1</v>
      </c>
    </row>
    <row r="20" spans="2:11" ht="15">
      <c r="B20" s="28" t="s">
        <v>521</v>
      </c>
      <c r="C20" s="27" t="s">
        <v>522</v>
      </c>
      <c r="D20" s="27" t="s">
        <v>523</v>
      </c>
      <c r="E20" s="27" t="s">
        <v>524</v>
      </c>
      <c r="F20" s="27" t="s">
        <v>525</v>
      </c>
      <c r="G20" s="27" t="s">
        <v>526</v>
      </c>
      <c r="H20" s="27" t="s">
        <v>527</v>
      </c>
      <c r="I20" s="26">
        <v>24.6</v>
      </c>
      <c r="J20" s="26">
        <v>32.700000000000003</v>
      </c>
      <c r="K20" s="26">
        <v>7.9</v>
      </c>
    </row>
    <row r="21" spans="2:11" ht="15">
      <c r="B21" s="25" t="s">
        <v>528</v>
      </c>
      <c r="C21" s="24" t="s">
        <v>529</v>
      </c>
      <c r="D21" s="24" t="s">
        <v>530</v>
      </c>
      <c r="E21" s="24" t="s">
        <v>531</v>
      </c>
      <c r="F21" s="24" t="s">
        <v>532</v>
      </c>
      <c r="G21" s="24" t="s">
        <v>533</v>
      </c>
      <c r="H21" s="24" t="s">
        <v>534</v>
      </c>
      <c r="I21" s="23">
        <v>40.6</v>
      </c>
      <c r="J21" s="23">
        <v>35.9</v>
      </c>
      <c r="K21" s="23">
        <v>50.3</v>
      </c>
    </row>
    <row r="22" spans="2:11" ht="15">
      <c r="B22" s="28" t="s">
        <v>535</v>
      </c>
      <c r="C22" s="27" t="s">
        <v>536</v>
      </c>
      <c r="D22" s="27" t="s">
        <v>537</v>
      </c>
      <c r="E22" s="27" t="s">
        <v>538</v>
      </c>
      <c r="F22" s="27" t="s">
        <v>539</v>
      </c>
      <c r="G22" s="27" t="s">
        <v>540</v>
      </c>
      <c r="H22" s="27" t="s">
        <v>541</v>
      </c>
      <c r="I22" s="26">
        <v>23.6</v>
      </c>
      <c r="J22" s="26">
        <v>16.100000000000001</v>
      </c>
      <c r="K22" s="26">
        <v>31.5</v>
      </c>
    </row>
    <row r="23" spans="2:11" ht="15">
      <c r="B23" s="25" t="s">
        <v>542</v>
      </c>
      <c r="C23" s="24" t="s">
        <v>543</v>
      </c>
      <c r="D23" s="24" t="s">
        <v>544</v>
      </c>
      <c r="E23" s="24" t="s">
        <v>545</v>
      </c>
      <c r="F23" s="24" t="s">
        <v>546</v>
      </c>
      <c r="G23" s="24" t="s">
        <v>547</v>
      </c>
      <c r="H23" s="24" t="s">
        <v>548</v>
      </c>
      <c r="I23" s="23">
        <v>10.1</v>
      </c>
      <c r="J23" s="23">
        <v>20.3</v>
      </c>
      <c r="K23" s="23">
        <v>-20.2</v>
      </c>
    </row>
    <row r="24" spans="2:11" ht="15">
      <c r="B24" s="28" t="s">
        <v>549</v>
      </c>
      <c r="C24" s="27" t="s">
        <v>550</v>
      </c>
      <c r="D24" s="27" t="s">
        <v>551</v>
      </c>
      <c r="E24" s="27" t="s">
        <v>552</v>
      </c>
      <c r="F24" s="27" t="s">
        <v>553</v>
      </c>
      <c r="G24" s="27" t="s">
        <v>554</v>
      </c>
      <c r="H24" s="27" t="s">
        <v>555</v>
      </c>
      <c r="I24" s="26">
        <v>14.4</v>
      </c>
      <c r="J24" s="26">
        <v>6.4</v>
      </c>
      <c r="K24" s="26">
        <v>23.6</v>
      </c>
    </row>
    <row r="25" spans="2:11" ht="15">
      <c r="B25" s="25" t="s">
        <v>556</v>
      </c>
      <c r="C25" s="24" t="s">
        <v>557</v>
      </c>
      <c r="D25" s="24" t="s">
        <v>558</v>
      </c>
      <c r="E25" s="24" t="s">
        <v>559</v>
      </c>
      <c r="F25" s="24" t="s">
        <v>560</v>
      </c>
      <c r="G25" s="24" t="s">
        <v>561</v>
      </c>
      <c r="H25" s="24" t="s">
        <v>562</v>
      </c>
      <c r="I25" s="23">
        <v>48.1</v>
      </c>
      <c r="J25" s="23">
        <v>35.700000000000003</v>
      </c>
      <c r="K25" s="23">
        <v>323.39999999999998</v>
      </c>
    </row>
    <row r="26" spans="2:11" ht="15">
      <c r="B26" s="28" t="s">
        <v>563</v>
      </c>
      <c r="C26" s="27" t="s">
        <v>564</v>
      </c>
      <c r="D26" s="27" t="s">
        <v>565</v>
      </c>
      <c r="E26" s="27" t="s">
        <v>566</v>
      </c>
      <c r="F26" s="27" t="s">
        <v>567</v>
      </c>
      <c r="G26" s="27" t="s">
        <v>568</v>
      </c>
      <c r="H26" s="27" t="s">
        <v>569</v>
      </c>
      <c r="I26" s="26">
        <v>29</v>
      </c>
      <c r="J26" s="26">
        <v>24.2</v>
      </c>
      <c r="K26" s="26">
        <v>32.799999999999997</v>
      </c>
    </row>
    <row r="27" spans="2:11" ht="15">
      <c r="B27" s="25" t="s">
        <v>570</v>
      </c>
      <c r="C27" s="24" t="s">
        <v>571</v>
      </c>
      <c r="D27" s="24" t="s">
        <v>572</v>
      </c>
      <c r="E27" s="24" t="s">
        <v>573</v>
      </c>
      <c r="F27" s="24" t="s">
        <v>574</v>
      </c>
      <c r="G27" s="24" t="s">
        <v>575</v>
      </c>
      <c r="H27" s="24" t="s">
        <v>576</v>
      </c>
      <c r="I27" s="23">
        <v>19.100000000000001</v>
      </c>
      <c r="J27" s="23">
        <v>26</v>
      </c>
      <c r="K27" s="23">
        <v>16.7</v>
      </c>
    </row>
    <row r="28" spans="2:11" ht="15">
      <c r="B28" s="28" t="s">
        <v>577</v>
      </c>
      <c r="C28" s="27" t="s">
        <v>578</v>
      </c>
      <c r="D28" s="27" t="s">
        <v>579</v>
      </c>
      <c r="E28" s="27" t="s">
        <v>580</v>
      </c>
      <c r="F28" s="27" t="s">
        <v>581</v>
      </c>
      <c r="G28" s="27" t="s">
        <v>582</v>
      </c>
      <c r="H28" s="27" t="s">
        <v>583</v>
      </c>
      <c r="I28" s="26">
        <v>29.3</v>
      </c>
      <c r="J28" s="26">
        <v>26.2</v>
      </c>
      <c r="K28" s="26">
        <v>31</v>
      </c>
    </row>
    <row r="29" spans="2:11" ht="15">
      <c r="B29" s="25" t="s">
        <v>584</v>
      </c>
      <c r="C29" s="24" t="s">
        <v>585</v>
      </c>
      <c r="D29" s="24" t="s">
        <v>586</v>
      </c>
      <c r="E29" s="24" t="s">
        <v>587</v>
      </c>
      <c r="F29" s="24" t="s">
        <v>588</v>
      </c>
      <c r="G29" s="24" t="s">
        <v>589</v>
      </c>
      <c r="H29" s="24" t="s">
        <v>590</v>
      </c>
      <c r="I29" s="23">
        <v>9.4</v>
      </c>
      <c r="J29" s="23">
        <v>19.7</v>
      </c>
      <c r="K29" s="23">
        <v>1.7</v>
      </c>
    </row>
    <row r="30" spans="2:11" ht="15">
      <c r="B30" s="28" t="s">
        <v>591</v>
      </c>
      <c r="C30" s="27" t="s">
        <v>592</v>
      </c>
      <c r="D30" s="27" t="s">
        <v>593</v>
      </c>
      <c r="E30" s="27" t="s">
        <v>594</v>
      </c>
      <c r="F30" s="27" t="s">
        <v>595</v>
      </c>
      <c r="G30" s="27" t="s">
        <v>596</v>
      </c>
      <c r="H30" s="27" t="s">
        <v>597</v>
      </c>
      <c r="I30" s="26">
        <v>19.899999999999999</v>
      </c>
      <c r="J30" s="26">
        <v>17.399999999999999</v>
      </c>
      <c r="K30" s="26">
        <v>40.1</v>
      </c>
    </row>
    <row r="31" spans="2:11" ht="15">
      <c r="B31" s="25" t="s">
        <v>598</v>
      </c>
      <c r="C31" s="24" t="s">
        <v>599</v>
      </c>
      <c r="D31" s="24" t="s">
        <v>600</v>
      </c>
      <c r="E31" s="24" t="s">
        <v>601</v>
      </c>
      <c r="F31" s="24" t="s">
        <v>602</v>
      </c>
      <c r="G31" s="24" t="s">
        <v>603</v>
      </c>
      <c r="H31" s="24" t="s">
        <v>604</v>
      </c>
      <c r="I31" s="23">
        <v>21.2</v>
      </c>
      <c r="J31" s="23">
        <v>23.8</v>
      </c>
      <c r="K31" s="23">
        <v>9.4</v>
      </c>
    </row>
    <row r="32" spans="2:11" ht="15">
      <c r="B32" s="28" t="s">
        <v>605</v>
      </c>
      <c r="C32" s="27" t="s">
        <v>606</v>
      </c>
      <c r="D32" s="27" t="s">
        <v>607</v>
      </c>
      <c r="E32" s="27" t="s">
        <v>608</v>
      </c>
      <c r="F32" s="27" t="s">
        <v>609</v>
      </c>
      <c r="G32" s="27" t="s">
        <v>610</v>
      </c>
      <c r="H32" s="27" t="s">
        <v>611</v>
      </c>
      <c r="I32" s="26">
        <v>3.1</v>
      </c>
      <c r="J32" s="26">
        <v>17.3</v>
      </c>
      <c r="K32" s="26">
        <v>-11.5</v>
      </c>
    </row>
    <row r="33" spans="2:11" ht="15">
      <c r="B33" s="25" t="s">
        <v>612</v>
      </c>
      <c r="C33" s="24" t="s">
        <v>613</v>
      </c>
      <c r="D33" s="24" t="s">
        <v>614</v>
      </c>
      <c r="E33" s="24" t="s">
        <v>615</v>
      </c>
      <c r="F33" s="24" t="s">
        <v>616</v>
      </c>
      <c r="G33" s="24" t="s">
        <v>617</v>
      </c>
      <c r="H33" s="24" t="s">
        <v>618</v>
      </c>
      <c r="I33" s="23">
        <v>-0.6</v>
      </c>
      <c r="J33" s="23">
        <v>23.2</v>
      </c>
      <c r="K33" s="23">
        <v>-12.5</v>
      </c>
    </row>
    <row r="34" spans="2:11" ht="15">
      <c r="B34" s="28" t="s">
        <v>619</v>
      </c>
      <c r="C34" s="27" t="s">
        <v>620</v>
      </c>
      <c r="D34" s="27" t="s">
        <v>621</v>
      </c>
      <c r="E34" s="27" t="s">
        <v>622</v>
      </c>
      <c r="F34" s="27" t="s">
        <v>623</v>
      </c>
      <c r="G34" s="27" t="s">
        <v>624</v>
      </c>
      <c r="H34" s="27" t="s">
        <v>625</v>
      </c>
      <c r="I34" s="26">
        <v>19.7</v>
      </c>
      <c r="J34" s="26">
        <v>14</v>
      </c>
      <c r="K34" s="26">
        <v>26.3</v>
      </c>
    </row>
    <row r="35" spans="2:11" ht="15" customHeight="1">
      <c r="B35" s="25" t="s">
        <v>626</v>
      </c>
      <c r="C35" s="24" t="s">
        <v>627</v>
      </c>
      <c r="D35" s="24" t="s">
        <v>628</v>
      </c>
      <c r="E35" s="24" t="s">
        <v>629</v>
      </c>
      <c r="F35" s="24" t="s">
        <v>630</v>
      </c>
      <c r="G35" s="24" t="s">
        <v>631</v>
      </c>
      <c r="H35" s="24" t="s">
        <v>632</v>
      </c>
      <c r="I35" s="23">
        <v>28</v>
      </c>
      <c r="J35" s="23">
        <v>21.6</v>
      </c>
      <c r="K35" s="23">
        <v>32.799999999999997</v>
      </c>
    </row>
    <row r="36" spans="2:11" ht="15">
      <c r="B36" s="28" t="s">
        <v>633</v>
      </c>
      <c r="C36" s="27" t="s">
        <v>634</v>
      </c>
      <c r="D36" s="27" t="s">
        <v>635</v>
      </c>
      <c r="E36" s="27" t="s">
        <v>636</v>
      </c>
      <c r="F36" s="27" t="s">
        <v>637</v>
      </c>
      <c r="G36" s="27" t="s">
        <v>638</v>
      </c>
      <c r="H36" s="27" t="s">
        <v>639</v>
      </c>
      <c r="I36" s="26">
        <v>34.200000000000003</v>
      </c>
      <c r="J36" s="26">
        <v>46.8</v>
      </c>
      <c r="K36" s="26">
        <v>13.1</v>
      </c>
    </row>
    <row r="37" spans="2:11" ht="15">
      <c r="B37" s="25" t="s">
        <v>640</v>
      </c>
      <c r="C37" s="24" t="s">
        <v>641</v>
      </c>
      <c r="D37" s="24" t="s">
        <v>642</v>
      </c>
      <c r="E37" s="24" t="s">
        <v>643</v>
      </c>
      <c r="F37" s="24" t="s">
        <v>644</v>
      </c>
      <c r="G37" s="24" t="s">
        <v>484</v>
      </c>
      <c r="H37" s="24" t="s">
        <v>645</v>
      </c>
      <c r="I37" s="23">
        <v>38.200000000000003</v>
      </c>
      <c r="J37" s="23">
        <v>37.799999999999997</v>
      </c>
      <c r="K37" s="23">
        <v>38.6</v>
      </c>
    </row>
    <row r="38" spans="2:11" ht="15">
      <c r="B38" s="28" t="s">
        <v>65</v>
      </c>
      <c r="C38" s="27" t="s">
        <v>646</v>
      </c>
      <c r="D38" s="27" t="s">
        <v>647</v>
      </c>
      <c r="E38" s="27" t="s">
        <v>648</v>
      </c>
      <c r="F38" s="27" t="s">
        <v>649</v>
      </c>
      <c r="G38" s="27" t="s">
        <v>650</v>
      </c>
      <c r="H38" s="27" t="s">
        <v>651</v>
      </c>
      <c r="I38" s="26">
        <v>21.6</v>
      </c>
      <c r="J38" s="26">
        <v>22.9</v>
      </c>
      <c r="K38" s="26">
        <v>20</v>
      </c>
    </row>
    <row r="39" spans="2:11" ht="15">
      <c r="B39" s="25" t="s">
        <v>64</v>
      </c>
      <c r="C39" s="24" t="s">
        <v>652</v>
      </c>
      <c r="D39" s="24" t="s">
        <v>653</v>
      </c>
      <c r="E39" s="24" t="s">
        <v>654</v>
      </c>
      <c r="F39" s="24" t="s">
        <v>655</v>
      </c>
      <c r="G39" s="24" t="s">
        <v>656</v>
      </c>
      <c r="H39" s="24" t="s">
        <v>657</v>
      </c>
      <c r="I39" s="23">
        <v>20</v>
      </c>
      <c r="J39" s="23">
        <v>25.8</v>
      </c>
      <c r="K39" s="23">
        <v>12.7</v>
      </c>
    </row>
    <row r="40" spans="2:11" ht="157.35" customHeight="1">
      <c r="B40" s="109" t="s">
        <v>60</v>
      </c>
      <c r="C40" s="110"/>
      <c r="D40" s="110"/>
      <c r="E40" s="110"/>
      <c r="F40" s="110"/>
      <c r="G40" s="110"/>
      <c r="H40" s="110"/>
      <c r="I40" s="111"/>
      <c r="J40" s="111"/>
      <c r="K40" s="112"/>
    </row>
    <row r="42" spans="2:11" ht="14.25">
      <c r="B42" s="22"/>
      <c r="C42" s="22"/>
    </row>
    <row r="44" spans="2:11" ht="15" customHeight="1"/>
    <row r="45" spans="2:11" ht="15" customHeight="1"/>
    <row r="75" ht="30" customHeight="1"/>
    <row r="76" ht="45" customHeight="1"/>
    <row r="77" ht="45" customHeight="1"/>
    <row r="78" ht="15" customHeight="1"/>
  </sheetData>
  <mergeCells count="5">
    <mergeCell ref="B6:K6"/>
    <mergeCell ref="B7:K7"/>
    <mergeCell ref="I8:K8"/>
    <mergeCell ref="B40:K40"/>
    <mergeCell ref="B5:K5"/>
  </mergeCells>
  <phoneticPr fontId="11" type="noConversion"/>
  <conditionalFormatting sqref="I10:K39">
    <cfRule type="cellIs" dxfId="77" priority="1" stopIfTrue="1" operator="notBetween">
      <formula>同比上限值</formula>
      <formula>同比下限值</formula>
    </cfRule>
    <cfRule type="cellIs" priority="2" stopIfTrue="1" operator="equal">
      <formula>"-"</formula>
    </cfRule>
  </conditionalFormatting>
  <pageMargins left="0.51181102362204722" right="0.59055118110236227" top="0.2" bottom="0.16" header="0.15748031496062992" footer="0"/>
  <pageSetup paperSize="9" scale="82" orientation="landscape" horizontalDpi="200" verticalDpi="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5:K78"/>
  <sheetViews>
    <sheetView showGridLines="0" zoomScale="69" workbookViewId="0">
      <selection activeCell="B42" sqref="B42"/>
    </sheetView>
  </sheetViews>
  <sheetFormatPr defaultColWidth="9.25" defaultRowHeight="13.5"/>
  <cols>
    <col min="1" max="1" width="1.75" style="31" customWidth="1"/>
    <col min="2" max="3" width="33.125" style="31" customWidth="1"/>
    <col min="4" max="5" width="19.625" style="31" customWidth="1"/>
    <col min="6" max="8" width="14.875" style="31" customWidth="1"/>
    <col min="9" max="9" width="17.75" style="31" customWidth="1"/>
    <col min="10" max="11" width="11.375" style="31" customWidth="1"/>
    <col min="12" max="12" width="9" style="31" bestFit="1" customWidth="1"/>
    <col min="13" max="16384" width="9.25" style="31"/>
  </cols>
  <sheetData>
    <row r="5" spans="2:11" ht="36" customHeight="1">
      <c r="B5" s="113" t="s">
        <v>658</v>
      </c>
      <c r="C5" s="114"/>
      <c r="D5" s="114"/>
      <c r="E5" s="114"/>
      <c r="F5" s="114"/>
      <c r="G5" s="114"/>
      <c r="H5" s="114"/>
      <c r="I5" s="114"/>
      <c r="J5" s="114"/>
      <c r="K5" s="115"/>
    </row>
    <row r="6" spans="2:11" ht="36" customHeight="1">
      <c r="B6" s="113" t="s">
        <v>289</v>
      </c>
      <c r="C6" s="114"/>
      <c r="D6" s="114"/>
      <c r="E6" s="114"/>
      <c r="F6" s="114"/>
      <c r="G6" s="114"/>
      <c r="H6" s="114"/>
      <c r="I6" s="114"/>
      <c r="J6" s="114"/>
      <c r="K6" s="115"/>
    </row>
    <row r="7" spans="2:11" ht="14.25">
      <c r="B7" s="116" t="s">
        <v>240</v>
      </c>
      <c r="C7" s="117"/>
      <c r="D7" s="117"/>
      <c r="E7" s="117"/>
      <c r="F7" s="117"/>
      <c r="G7" s="117"/>
      <c r="H7" s="117"/>
      <c r="I7" s="117"/>
      <c r="J7" s="117"/>
      <c r="K7" s="118"/>
    </row>
    <row r="8" spans="2:11" ht="45" customHeight="1">
      <c r="B8" s="53" t="s">
        <v>290</v>
      </c>
      <c r="C8" s="53" t="s">
        <v>287</v>
      </c>
      <c r="D8" s="53" t="s">
        <v>287</v>
      </c>
      <c r="E8" s="53" t="s">
        <v>288</v>
      </c>
      <c r="F8" s="53" t="s">
        <v>288</v>
      </c>
      <c r="G8" s="53" t="s">
        <v>286</v>
      </c>
      <c r="H8" s="53" t="s">
        <v>286</v>
      </c>
      <c r="I8" s="119" t="s">
        <v>451</v>
      </c>
      <c r="J8" s="120"/>
      <c r="K8" s="121"/>
    </row>
    <row r="9" spans="2:11" ht="31.5">
      <c r="B9" s="53" t="s">
        <v>291</v>
      </c>
      <c r="C9" s="169">
        <v>2</v>
      </c>
      <c r="D9" s="169" t="s">
        <v>449</v>
      </c>
      <c r="E9" s="169">
        <v>2</v>
      </c>
      <c r="F9" s="169" t="s">
        <v>449</v>
      </c>
      <c r="G9" s="169">
        <v>2</v>
      </c>
      <c r="H9" s="169" t="s">
        <v>449</v>
      </c>
      <c r="I9" s="53" t="s">
        <v>287</v>
      </c>
      <c r="J9" s="53" t="s">
        <v>288</v>
      </c>
      <c r="K9" s="53" t="s">
        <v>286</v>
      </c>
    </row>
    <row r="10" spans="2:11" ht="15">
      <c r="B10" s="35" t="s">
        <v>107</v>
      </c>
      <c r="C10" s="170">
        <v>508778.47520099999</v>
      </c>
      <c r="D10" s="170">
        <v>1099537.1603339999</v>
      </c>
      <c r="E10" s="170">
        <v>299877.98698300001</v>
      </c>
      <c r="F10" s="170">
        <v>656577.61338</v>
      </c>
      <c r="G10" s="170">
        <v>208900.48821800001</v>
      </c>
      <c r="H10" s="170">
        <v>442959.54695400002</v>
      </c>
      <c r="I10" s="171" t="s">
        <v>146</v>
      </c>
      <c r="J10" s="171" t="s">
        <v>373</v>
      </c>
      <c r="K10" s="171" t="s">
        <v>374</v>
      </c>
    </row>
    <row r="11" spans="2:11" ht="15">
      <c r="B11" s="33" t="s">
        <v>106</v>
      </c>
      <c r="C11" s="170">
        <v>65505.475658000003</v>
      </c>
      <c r="D11" s="170">
        <v>142241.27828200001</v>
      </c>
      <c r="E11" s="170">
        <v>47078.703428000001</v>
      </c>
      <c r="F11" s="170">
        <v>100996.511042</v>
      </c>
      <c r="G11" s="170">
        <v>18426.772229999999</v>
      </c>
      <c r="H11" s="170">
        <v>41244.767240000001</v>
      </c>
      <c r="I11" s="171" t="s">
        <v>113</v>
      </c>
      <c r="J11" s="171" t="s">
        <v>392</v>
      </c>
      <c r="K11" s="171" t="s">
        <v>659</v>
      </c>
    </row>
    <row r="12" spans="2:11" ht="15">
      <c r="B12" s="34" t="s">
        <v>105</v>
      </c>
      <c r="C12" s="170">
        <v>16021.256852</v>
      </c>
      <c r="D12" s="170">
        <v>35737.993277000001</v>
      </c>
      <c r="E12" s="170">
        <v>9982.2008310000001</v>
      </c>
      <c r="F12" s="170">
        <v>21772.979662999998</v>
      </c>
      <c r="G12" s="170">
        <v>6039.0560210000003</v>
      </c>
      <c r="H12" s="170">
        <v>13965.013614</v>
      </c>
      <c r="I12" s="171" t="s">
        <v>660</v>
      </c>
      <c r="J12" s="171" t="s">
        <v>661</v>
      </c>
      <c r="K12" s="171" t="s">
        <v>39</v>
      </c>
    </row>
    <row r="13" spans="2:11" ht="15">
      <c r="B13" s="33" t="s">
        <v>104</v>
      </c>
      <c r="C13" s="170">
        <v>8289.8502229999995</v>
      </c>
      <c r="D13" s="170">
        <v>18081.578148000001</v>
      </c>
      <c r="E13" s="170">
        <v>7296.7813370000003</v>
      </c>
      <c r="F13" s="170">
        <v>15695.818273999999</v>
      </c>
      <c r="G13" s="170">
        <v>993.06888600000002</v>
      </c>
      <c r="H13" s="170">
        <v>2385.7598739999999</v>
      </c>
      <c r="I13" s="171" t="s">
        <v>662</v>
      </c>
      <c r="J13" s="171" t="s">
        <v>663</v>
      </c>
      <c r="K13" s="171" t="s">
        <v>664</v>
      </c>
    </row>
    <row r="14" spans="2:11" ht="15">
      <c r="B14" s="34" t="s">
        <v>103</v>
      </c>
      <c r="C14" s="170">
        <v>6520.4300999999996</v>
      </c>
      <c r="D14" s="170">
        <v>14614.861784000001</v>
      </c>
      <c r="E14" s="170">
        <v>3978.040536</v>
      </c>
      <c r="F14" s="170">
        <v>8511.3737949999995</v>
      </c>
      <c r="G14" s="170">
        <v>2542.3895640000001</v>
      </c>
      <c r="H14" s="170">
        <v>6103.4879890000002</v>
      </c>
      <c r="I14" s="171" t="s">
        <v>431</v>
      </c>
      <c r="J14" s="171" t="s">
        <v>665</v>
      </c>
      <c r="K14" s="171" t="s">
        <v>666</v>
      </c>
    </row>
    <row r="15" spans="2:11" ht="15">
      <c r="B15" s="33" t="s">
        <v>102</v>
      </c>
      <c r="C15" s="170">
        <v>6658.1060170000001</v>
      </c>
      <c r="D15" s="170">
        <v>13849.405277</v>
      </c>
      <c r="E15" s="170">
        <v>4874.3913169999996</v>
      </c>
      <c r="F15" s="170">
        <v>9892.5620299999991</v>
      </c>
      <c r="G15" s="170">
        <v>1783.7147</v>
      </c>
      <c r="H15" s="170">
        <v>3956.8432469999998</v>
      </c>
      <c r="I15" s="171" t="s">
        <v>667</v>
      </c>
      <c r="J15" s="171" t="s">
        <v>668</v>
      </c>
      <c r="K15" s="171" t="s">
        <v>46</v>
      </c>
    </row>
    <row r="16" spans="2:11" ht="15">
      <c r="B16" s="34" t="s">
        <v>101</v>
      </c>
      <c r="C16" s="170">
        <v>40038.785836000003</v>
      </c>
      <c r="D16" s="170">
        <v>86643.641313</v>
      </c>
      <c r="E16" s="170">
        <v>30450.571604000001</v>
      </c>
      <c r="F16" s="170">
        <v>67241.121480999995</v>
      </c>
      <c r="G16" s="170">
        <v>9588.2142320000003</v>
      </c>
      <c r="H16" s="170">
        <v>19402.519832000002</v>
      </c>
      <c r="I16" s="171" t="s">
        <v>209</v>
      </c>
      <c r="J16" s="171" t="s">
        <v>194</v>
      </c>
      <c r="K16" s="171" t="s">
        <v>669</v>
      </c>
    </row>
    <row r="17" spans="2:11" ht="15">
      <c r="B17" s="33" t="s">
        <v>100</v>
      </c>
      <c r="C17" s="170">
        <v>80249.903260999999</v>
      </c>
      <c r="D17" s="170">
        <v>176550.250937</v>
      </c>
      <c r="E17" s="170">
        <v>50227.091160000004</v>
      </c>
      <c r="F17" s="170">
        <v>112626.387931</v>
      </c>
      <c r="G17" s="170">
        <v>30022.812101</v>
      </c>
      <c r="H17" s="170">
        <v>63923.863006</v>
      </c>
      <c r="I17" s="171" t="s">
        <v>391</v>
      </c>
      <c r="J17" s="171" t="s">
        <v>69</v>
      </c>
      <c r="K17" s="171" t="s">
        <v>122</v>
      </c>
    </row>
    <row r="18" spans="2:11" ht="15">
      <c r="B18" s="34" t="s">
        <v>99</v>
      </c>
      <c r="C18" s="170">
        <v>20021.859476000001</v>
      </c>
      <c r="D18" s="170">
        <v>47928.398731000001</v>
      </c>
      <c r="E18" s="170">
        <v>12574.351885</v>
      </c>
      <c r="F18" s="170">
        <v>31226.342100999998</v>
      </c>
      <c r="G18" s="170">
        <v>7447.5075909999996</v>
      </c>
      <c r="H18" s="170">
        <v>16702.056629999999</v>
      </c>
      <c r="I18" s="171" t="s">
        <v>371</v>
      </c>
      <c r="J18" s="171" t="s">
        <v>388</v>
      </c>
      <c r="K18" s="171" t="s">
        <v>417</v>
      </c>
    </row>
    <row r="19" spans="2:11" ht="15">
      <c r="B19" s="33" t="s">
        <v>98</v>
      </c>
      <c r="C19" s="170">
        <v>14028.004848</v>
      </c>
      <c r="D19" s="170">
        <v>29670.871974000002</v>
      </c>
      <c r="E19" s="170">
        <v>8302.87709</v>
      </c>
      <c r="F19" s="170">
        <v>18664.664116</v>
      </c>
      <c r="G19" s="170">
        <v>5725.1277579999996</v>
      </c>
      <c r="H19" s="170">
        <v>11006.207858</v>
      </c>
      <c r="I19" s="171" t="s">
        <v>6</v>
      </c>
      <c r="J19" s="171" t="s">
        <v>670</v>
      </c>
      <c r="K19" s="171" t="s">
        <v>671</v>
      </c>
    </row>
    <row r="20" spans="2:11" ht="15">
      <c r="B20" s="34" t="s">
        <v>97</v>
      </c>
      <c r="C20" s="170">
        <v>12381.088159999999</v>
      </c>
      <c r="D20" s="170">
        <v>26334.563429999998</v>
      </c>
      <c r="E20" s="170">
        <v>8980.4713909999991</v>
      </c>
      <c r="F20" s="170">
        <v>18888.105627000001</v>
      </c>
      <c r="G20" s="170">
        <v>3400.6167690000002</v>
      </c>
      <c r="H20" s="170">
        <v>7446.4578030000002</v>
      </c>
      <c r="I20" s="171" t="s">
        <v>108</v>
      </c>
      <c r="J20" s="171" t="s">
        <v>672</v>
      </c>
      <c r="K20" s="171" t="s">
        <v>673</v>
      </c>
    </row>
    <row r="21" spans="2:11" ht="15">
      <c r="B21" s="33" t="s">
        <v>95</v>
      </c>
      <c r="C21" s="170">
        <v>9317.9104050000005</v>
      </c>
      <c r="D21" s="170">
        <v>20822.315345999999</v>
      </c>
      <c r="E21" s="170">
        <v>6041.8388599999998</v>
      </c>
      <c r="F21" s="170">
        <v>13533.199311</v>
      </c>
      <c r="G21" s="170">
        <v>3276.0715449999998</v>
      </c>
      <c r="H21" s="170">
        <v>7289.116035</v>
      </c>
      <c r="I21" s="171" t="s">
        <v>380</v>
      </c>
      <c r="J21" s="171" t="s">
        <v>674</v>
      </c>
      <c r="K21" s="171" t="s">
        <v>675</v>
      </c>
    </row>
    <row r="22" spans="2:11" ht="15">
      <c r="B22" s="34" t="s">
        <v>93</v>
      </c>
      <c r="C22" s="170">
        <v>14385.739175000001</v>
      </c>
      <c r="D22" s="170">
        <v>30320.412683999999</v>
      </c>
      <c r="E22" s="170">
        <v>6861.0163819999998</v>
      </c>
      <c r="F22" s="170">
        <v>14635.491609000001</v>
      </c>
      <c r="G22" s="170">
        <v>7524.7227929999999</v>
      </c>
      <c r="H22" s="170">
        <v>15684.921075</v>
      </c>
      <c r="I22" s="171" t="s">
        <v>676</v>
      </c>
      <c r="J22" s="171" t="s">
        <v>677</v>
      </c>
      <c r="K22" s="171" t="s">
        <v>377</v>
      </c>
    </row>
    <row r="23" spans="2:11" ht="15">
      <c r="B23" s="33" t="s">
        <v>91</v>
      </c>
      <c r="C23" s="170">
        <v>5673.4575199999999</v>
      </c>
      <c r="D23" s="170">
        <v>11690.216469000001</v>
      </c>
      <c r="E23" s="170">
        <v>4616.5806400000001</v>
      </c>
      <c r="F23" s="170">
        <v>9549.8208979999999</v>
      </c>
      <c r="G23" s="170">
        <v>1056.87688</v>
      </c>
      <c r="H23" s="170">
        <v>2140.395571</v>
      </c>
      <c r="I23" s="171" t="s">
        <v>678</v>
      </c>
      <c r="J23" s="171" t="s">
        <v>391</v>
      </c>
      <c r="K23" s="171" t="s">
        <v>679</v>
      </c>
    </row>
    <row r="24" spans="2:11" ht="15">
      <c r="B24" s="34" t="s">
        <v>90</v>
      </c>
      <c r="C24" s="170">
        <v>23788.342041</v>
      </c>
      <c r="D24" s="170">
        <v>52551.296741999999</v>
      </c>
      <c r="E24" s="170">
        <v>11786.110345999999</v>
      </c>
      <c r="F24" s="170">
        <v>26162.068854000001</v>
      </c>
      <c r="G24" s="170">
        <v>12002.231695</v>
      </c>
      <c r="H24" s="170">
        <v>26389.227888000001</v>
      </c>
      <c r="I24" s="171" t="s">
        <v>128</v>
      </c>
      <c r="J24" s="171" t="s">
        <v>23</v>
      </c>
      <c r="K24" s="171" t="s">
        <v>680</v>
      </c>
    </row>
    <row r="25" spans="2:11" ht="15">
      <c r="B25" s="33" t="s">
        <v>87</v>
      </c>
      <c r="C25" s="170">
        <v>29390.095605999999</v>
      </c>
      <c r="D25" s="170">
        <v>67984.973530000003</v>
      </c>
      <c r="E25" s="170">
        <v>25700.015489000001</v>
      </c>
      <c r="F25" s="170">
        <v>59643.319997999999</v>
      </c>
      <c r="G25" s="170">
        <v>3690.080117</v>
      </c>
      <c r="H25" s="170">
        <v>8341.6535320000003</v>
      </c>
      <c r="I25" s="171" t="s">
        <v>681</v>
      </c>
      <c r="J25" s="171" t="s">
        <v>682</v>
      </c>
      <c r="K25" s="171" t="s">
        <v>683</v>
      </c>
    </row>
    <row r="26" spans="2:11" ht="15">
      <c r="B26" s="34" t="s">
        <v>86</v>
      </c>
      <c r="C26" s="170">
        <v>29124.352822000001</v>
      </c>
      <c r="D26" s="170">
        <v>61377.665102999999</v>
      </c>
      <c r="E26" s="170">
        <v>12380.907294000001</v>
      </c>
      <c r="F26" s="170">
        <v>26036.670976000001</v>
      </c>
      <c r="G26" s="170">
        <v>16743.445528</v>
      </c>
      <c r="H26" s="170">
        <v>35340.994126999998</v>
      </c>
      <c r="I26" s="171" t="s">
        <v>665</v>
      </c>
      <c r="J26" s="171" t="s">
        <v>684</v>
      </c>
      <c r="K26" s="171" t="s">
        <v>685</v>
      </c>
    </row>
    <row r="27" spans="2:11" ht="15">
      <c r="B27" s="33" t="s">
        <v>85</v>
      </c>
      <c r="C27" s="170">
        <v>23766.871099</v>
      </c>
      <c r="D27" s="170">
        <v>52539.612299</v>
      </c>
      <c r="E27" s="170">
        <v>6221.104335</v>
      </c>
      <c r="F27" s="170">
        <v>14471.318525000001</v>
      </c>
      <c r="G27" s="170">
        <v>17545.766764</v>
      </c>
      <c r="H27" s="170">
        <v>38068.293773999998</v>
      </c>
      <c r="I27" s="171" t="s">
        <v>686</v>
      </c>
      <c r="J27" s="171" t="s">
        <v>687</v>
      </c>
      <c r="K27" s="171" t="s">
        <v>213</v>
      </c>
    </row>
    <row r="28" spans="2:11" ht="15">
      <c r="B28" s="34" t="s">
        <v>83</v>
      </c>
      <c r="C28" s="170">
        <v>17595.614491</v>
      </c>
      <c r="D28" s="170">
        <v>38587.006576</v>
      </c>
      <c r="E28" s="170">
        <v>6064.7384789999996</v>
      </c>
      <c r="F28" s="170">
        <v>13364.606484</v>
      </c>
      <c r="G28" s="170">
        <v>11530.876012000001</v>
      </c>
      <c r="H28" s="170">
        <v>25222.400092</v>
      </c>
      <c r="I28" s="171" t="s">
        <v>688</v>
      </c>
      <c r="J28" s="171" t="s">
        <v>69</v>
      </c>
      <c r="K28" s="171" t="s">
        <v>689</v>
      </c>
    </row>
    <row r="29" spans="2:11" ht="15">
      <c r="B29" s="33" t="s">
        <v>82</v>
      </c>
      <c r="C29" s="170">
        <v>19190.794815000001</v>
      </c>
      <c r="D29" s="170">
        <v>39044.780269000003</v>
      </c>
      <c r="E29" s="170">
        <v>9222.7999889999992</v>
      </c>
      <c r="F29" s="170">
        <v>18294.139723</v>
      </c>
      <c r="G29" s="170">
        <v>9967.9948260000001</v>
      </c>
      <c r="H29" s="170">
        <v>20750.640545999999</v>
      </c>
      <c r="I29" s="171" t="s">
        <v>690</v>
      </c>
      <c r="J29" s="171" t="s">
        <v>113</v>
      </c>
      <c r="K29" s="171" t="s">
        <v>40</v>
      </c>
    </row>
    <row r="30" spans="2:11" ht="15">
      <c r="B30" s="34" t="s">
        <v>80</v>
      </c>
      <c r="C30" s="170">
        <v>13457.044667</v>
      </c>
      <c r="D30" s="170">
        <v>28908.569590999999</v>
      </c>
      <c r="E30" s="170">
        <v>11927.916042000001</v>
      </c>
      <c r="F30" s="170">
        <v>25154.901333000002</v>
      </c>
      <c r="G30" s="170">
        <v>1529.1286250000001</v>
      </c>
      <c r="H30" s="170">
        <v>3753.6682580000002</v>
      </c>
      <c r="I30" s="171" t="s">
        <v>127</v>
      </c>
      <c r="J30" s="171" t="s">
        <v>691</v>
      </c>
      <c r="K30" s="171" t="s">
        <v>692</v>
      </c>
    </row>
    <row r="31" spans="2:11" ht="15">
      <c r="B31" s="33" t="s">
        <v>79</v>
      </c>
      <c r="C31" s="170">
        <v>8156.6934869999995</v>
      </c>
      <c r="D31" s="170">
        <v>17815.382881000001</v>
      </c>
      <c r="E31" s="170">
        <v>6738.0921980000003</v>
      </c>
      <c r="F31" s="170">
        <v>14867.398553999999</v>
      </c>
      <c r="G31" s="170">
        <v>1418.601289</v>
      </c>
      <c r="H31" s="170">
        <v>2947.9843270000001</v>
      </c>
      <c r="I31" s="171" t="s">
        <v>693</v>
      </c>
      <c r="J31" s="171" t="s">
        <v>694</v>
      </c>
      <c r="K31" s="171" t="s">
        <v>57</v>
      </c>
    </row>
    <row r="32" spans="2:11" ht="15">
      <c r="B32" s="34" t="s">
        <v>77</v>
      </c>
      <c r="C32" s="170">
        <v>6630.8557989999999</v>
      </c>
      <c r="D32" s="170">
        <v>14552.238164</v>
      </c>
      <c r="E32" s="170">
        <v>4163.900944</v>
      </c>
      <c r="F32" s="170">
        <v>8379.3762270000007</v>
      </c>
      <c r="G32" s="170">
        <v>2466.954855</v>
      </c>
      <c r="H32" s="170">
        <v>6172.8619369999997</v>
      </c>
      <c r="I32" s="171" t="s">
        <v>89</v>
      </c>
      <c r="J32" s="171" t="s">
        <v>225</v>
      </c>
      <c r="K32" s="171" t="s">
        <v>695</v>
      </c>
    </row>
    <row r="33" spans="2:11" ht="15">
      <c r="B33" s="33" t="s">
        <v>75</v>
      </c>
      <c r="C33" s="170">
        <v>1540.3521290000001</v>
      </c>
      <c r="D33" s="170">
        <v>3390.176786</v>
      </c>
      <c r="E33" s="170">
        <v>658.76664300000004</v>
      </c>
      <c r="F33" s="170">
        <v>1405.497085</v>
      </c>
      <c r="G33" s="170">
        <v>881.58548599999995</v>
      </c>
      <c r="H33" s="170">
        <v>1984.679701</v>
      </c>
      <c r="I33" s="171" t="s">
        <v>696</v>
      </c>
      <c r="J33" s="171" t="s">
        <v>697</v>
      </c>
      <c r="K33" s="171" t="s">
        <v>81</v>
      </c>
    </row>
    <row r="34" spans="2:11" ht="15">
      <c r="B34" s="34" t="s">
        <v>73</v>
      </c>
      <c r="C34" s="170">
        <v>44511.607607999998</v>
      </c>
      <c r="D34" s="170">
        <v>95775.437311999995</v>
      </c>
      <c r="E34" s="170">
        <v>23226.630656000001</v>
      </c>
      <c r="F34" s="170">
        <v>49298.029584999997</v>
      </c>
      <c r="G34" s="170">
        <v>21284.976952000001</v>
      </c>
      <c r="H34" s="170">
        <v>46477.407726999998</v>
      </c>
      <c r="I34" s="171" t="s">
        <v>114</v>
      </c>
      <c r="J34" s="171" t="s">
        <v>698</v>
      </c>
      <c r="K34" s="171" t="s">
        <v>699</v>
      </c>
    </row>
    <row r="35" spans="2:11" ht="15" customHeight="1">
      <c r="B35" s="33" t="s">
        <v>72</v>
      </c>
      <c r="C35" s="170">
        <v>14646.351799</v>
      </c>
      <c r="D35" s="170">
        <v>31490.815782999998</v>
      </c>
      <c r="E35" s="170">
        <v>6158.625677</v>
      </c>
      <c r="F35" s="170">
        <v>12807.994554999999</v>
      </c>
      <c r="G35" s="170">
        <v>8487.726122</v>
      </c>
      <c r="H35" s="170">
        <v>18682.821228000001</v>
      </c>
      <c r="I35" s="171" t="s">
        <v>378</v>
      </c>
      <c r="J35" s="171" t="s">
        <v>43</v>
      </c>
      <c r="K35" s="171" t="s">
        <v>700</v>
      </c>
    </row>
    <row r="36" spans="2:11" ht="15">
      <c r="B36" s="34" t="s">
        <v>70</v>
      </c>
      <c r="C36" s="170">
        <v>30197.494704000001</v>
      </c>
      <c r="D36" s="170">
        <v>62400.684251999999</v>
      </c>
      <c r="E36" s="170">
        <v>20090.962213999999</v>
      </c>
      <c r="F36" s="170">
        <v>42775.465069999998</v>
      </c>
      <c r="G36" s="170">
        <v>10106.53249</v>
      </c>
      <c r="H36" s="170">
        <v>19625.219182000001</v>
      </c>
      <c r="I36" s="171" t="s">
        <v>701</v>
      </c>
      <c r="J36" s="171" t="s">
        <v>702</v>
      </c>
      <c r="K36" s="171" t="s">
        <v>44</v>
      </c>
    </row>
    <row r="37" spans="2:11" ht="15">
      <c r="B37" s="33" t="s">
        <v>67</v>
      </c>
      <c r="C37" s="170">
        <v>4534.741626</v>
      </c>
      <c r="D37" s="170">
        <v>8933.7222270000002</v>
      </c>
      <c r="E37" s="170">
        <v>2006.8065730000001</v>
      </c>
      <c r="F37" s="170">
        <v>4214.0004989999998</v>
      </c>
      <c r="G37" s="170">
        <v>2527.9350530000002</v>
      </c>
      <c r="H37" s="170">
        <v>4719.7217280000004</v>
      </c>
      <c r="I37" s="171" t="s">
        <v>442</v>
      </c>
      <c r="J37" s="171" t="s">
        <v>703</v>
      </c>
      <c r="K37" s="171" t="s">
        <v>376</v>
      </c>
    </row>
    <row r="38" spans="2:11" ht="15">
      <c r="B38" s="34" t="s">
        <v>65</v>
      </c>
      <c r="C38" s="170">
        <v>152278.11570200001</v>
      </c>
      <c r="D38" s="170">
        <v>332409.46623899997</v>
      </c>
      <c r="E38" s="170">
        <v>81097.530924000006</v>
      </c>
      <c r="F38" s="170">
        <v>179549.36410499999</v>
      </c>
      <c r="G38" s="170">
        <v>71180.584778000004</v>
      </c>
      <c r="H38" s="170">
        <v>152860.10213399999</v>
      </c>
      <c r="I38" s="171" t="s">
        <v>110</v>
      </c>
      <c r="J38" s="171" t="s">
        <v>704</v>
      </c>
      <c r="K38" s="171" t="s">
        <v>113</v>
      </c>
    </row>
    <row r="39" spans="2:11" ht="15">
      <c r="B39" s="33" t="s">
        <v>64</v>
      </c>
      <c r="C39" s="170">
        <v>266073.47657399997</v>
      </c>
      <c r="D39" s="170">
        <v>571860.538405</v>
      </c>
      <c r="E39" s="170">
        <v>154950.210043</v>
      </c>
      <c r="F39" s="170">
        <v>336641.21222300001</v>
      </c>
      <c r="G39" s="170">
        <v>111123.266531</v>
      </c>
      <c r="H39" s="170">
        <v>235219.32618199999</v>
      </c>
      <c r="I39" s="171" t="s">
        <v>113</v>
      </c>
      <c r="J39" s="171" t="s">
        <v>705</v>
      </c>
      <c r="K39" s="171" t="s">
        <v>232</v>
      </c>
    </row>
    <row r="40" spans="2:11" ht="157.35" customHeight="1">
      <c r="B40" s="122" t="s">
        <v>60</v>
      </c>
      <c r="C40" s="123"/>
      <c r="D40" s="123"/>
      <c r="E40" s="123"/>
      <c r="F40" s="123"/>
      <c r="G40" s="123"/>
      <c r="H40" s="123"/>
      <c r="I40" s="123"/>
      <c r="J40" s="123"/>
      <c r="K40" s="124"/>
    </row>
    <row r="42" spans="2:11" ht="14.25">
      <c r="B42" s="32"/>
      <c r="C42" s="32"/>
    </row>
    <row r="44" spans="2:11" ht="15" customHeight="1"/>
    <row r="45" spans="2:11" ht="15" customHeight="1"/>
    <row r="75" ht="30" customHeight="1"/>
    <row r="76" ht="45" customHeight="1"/>
    <row r="77" ht="45" customHeight="1"/>
    <row r="78" ht="15" customHeight="1"/>
  </sheetData>
  <mergeCells count="5">
    <mergeCell ref="B6:K6"/>
    <mergeCell ref="B7:K7"/>
    <mergeCell ref="I8:K8"/>
    <mergeCell ref="B40:K40"/>
    <mergeCell ref="B5:K5"/>
  </mergeCells>
  <phoneticPr fontId="11" type="noConversion"/>
  <conditionalFormatting sqref="I10:K39">
    <cfRule type="cellIs" dxfId="44" priority="1" stopIfTrue="1" operator="notBetween">
      <formula>同比上限值</formula>
      <formula>同比下限值</formula>
    </cfRule>
    <cfRule type="cellIs" priority="2" stopIfTrue="1" operator="equal">
      <formula>"-"</formula>
    </cfRule>
  </conditionalFormatting>
  <pageMargins left="0.51181102362204722" right="0.59055118110236227" top="0.2" bottom="0.16" header="0.15748031496062992" footer="0"/>
  <pageSetup paperSize="9" scale="82" orientation="landscape"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85"/>
  <sheetViews>
    <sheetView showGridLines="0" topLeftCell="A34" zoomScale="90" zoomScaleSheetLayoutView="100" workbookViewId="0">
      <selection activeCell="A43" sqref="A43:XFD46"/>
    </sheetView>
  </sheetViews>
  <sheetFormatPr defaultColWidth="8.75" defaultRowHeight="15"/>
  <cols>
    <col min="1" max="1" width="8.75" style="36"/>
    <col min="2" max="3" width="32.875" style="38" customWidth="1"/>
    <col min="4" max="4" width="15.375" style="37" customWidth="1"/>
    <col min="5" max="8" width="15.375" style="36" customWidth="1"/>
    <col min="9" max="9" width="17.125" style="36" customWidth="1"/>
    <col min="10" max="10" width="15.375" style="36" customWidth="1"/>
    <col min="11" max="12" width="20.625" style="36" customWidth="1"/>
    <col min="13" max="16384" width="8.75" style="36"/>
  </cols>
  <sheetData>
    <row r="1" spans="2:12">
      <c r="D1" s="41"/>
    </row>
    <row r="7" spans="2:12" ht="39" customHeight="1">
      <c r="B7" s="125" t="s">
        <v>706</v>
      </c>
      <c r="C7" s="126"/>
      <c r="D7" s="126"/>
      <c r="E7" s="126"/>
      <c r="F7" s="126"/>
      <c r="G7" s="126"/>
      <c r="H7" s="126"/>
      <c r="I7" s="126"/>
      <c r="J7" s="126"/>
      <c r="K7" s="126"/>
      <c r="L7" s="127"/>
    </row>
    <row r="8" spans="2:12" ht="39" customHeight="1">
      <c r="B8" s="125" t="s">
        <v>292</v>
      </c>
      <c r="C8" s="126"/>
      <c r="D8" s="126"/>
      <c r="E8" s="126"/>
      <c r="F8" s="126"/>
      <c r="G8" s="126"/>
      <c r="H8" s="126"/>
      <c r="I8" s="126"/>
      <c r="J8" s="126"/>
      <c r="K8" s="126"/>
      <c r="L8" s="127"/>
    </row>
    <row r="9" spans="2:12" ht="27" customHeight="1">
      <c r="B9" s="133" t="s">
        <v>237</v>
      </c>
      <c r="C9" s="134"/>
      <c r="D9" s="134"/>
      <c r="E9" s="134"/>
      <c r="F9" s="134"/>
      <c r="G9" s="134"/>
      <c r="H9" s="134"/>
      <c r="I9" s="134"/>
      <c r="J9" s="134"/>
      <c r="K9" s="134"/>
      <c r="L9" s="135"/>
    </row>
    <row r="10" spans="2:12" ht="54.95" customHeight="1">
      <c r="B10" s="128" t="s">
        <v>185</v>
      </c>
      <c r="C10" s="128" t="s">
        <v>296</v>
      </c>
      <c r="D10" s="128" t="s">
        <v>293</v>
      </c>
      <c r="E10" s="172">
        <v>2</v>
      </c>
      <c r="F10" s="173"/>
      <c r="G10" s="172" t="s">
        <v>708</v>
      </c>
      <c r="H10" s="173"/>
      <c r="I10" s="172" t="s">
        <v>709</v>
      </c>
      <c r="J10" s="173"/>
      <c r="K10" s="136" t="s">
        <v>707</v>
      </c>
      <c r="L10" s="137"/>
    </row>
    <row r="11" spans="2:12" ht="31.5">
      <c r="B11" s="129"/>
      <c r="C11" s="129"/>
      <c r="D11" s="129"/>
      <c r="E11" s="40" t="s">
        <v>294</v>
      </c>
      <c r="F11" s="40" t="s">
        <v>295</v>
      </c>
      <c r="G11" s="40" t="s">
        <v>294</v>
      </c>
      <c r="H11" s="40" t="s">
        <v>295</v>
      </c>
      <c r="I11" s="40" t="s">
        <v>294</v>
      </c>
      <c r="J11" s="40" t="s">
        <v>295</v>
      </c>
      <c r="K11" s="40" t="s">
        <v>294</v>
      </c>
      <c r="L11" s="40" t="s">
        <v>295</v>
      </c>
    </row>
    <row r="12" spans="2:12" ht="15.75">
      <c r="B12" s="39" t="s">
        <v>184</v>
      </c>
      <c r="C12" s="39" t="s">
        <v>297</v>
      </c>
      <c r="D12" s="174" t="s">
        <v>183</v>
      </c>
      <c r="E12" s="175" t="s">
        <v>8</v>
      </c>
      <c r="F12" s="7">
        <v>522.81609069000001</v>
      </c>
      <c r="G12" s="175" t="s">
        <v>8</v>
      </c>
      <c r="H12" s="7">
        <v>1200.14765293</v>
      </c>
      <c r="I12" s="175" t="s">
        <v>8</v>
      </c>
      <c r="J12" s="7">
        <v>1093.7083034899999</v>
      </c>
      <c r="K12" s="175" t="s">
        <v>8</v>
      </c>
      <c r="L12" s="176" t="s">
        <v>78</v>
      </c>
    </row>
    <row r="13" spans="2:12" ht="15.75">
      <c r="B13" s="39" t="s">
        <v>182</v>
      </c>
      <c r="C13" s="39" t="s">
        <v>298</v>
      </c>
      <c r="D13" s="174" t="s">
        <v>166</v>
      </c>
      <c r="E13" s="7">
        <v>29.353812600000001</v>
      </c>
      <c r="F13" s="7">
        <v>87.730056059999995</v>
      </c>
      <c r="G13" s="7">
        <v>74.0044994</v>
      </c>
      <c r="H13" s="7">
        <v>224.83025932000001</v>
      </c>
      <c r="I13" s="7">
        <v>65.815069600000001</v>
      </c>
      <c r="J13" s="7">
        <v>212.86258065999999</v>
      </c>
      <c r="K13" s="7" t="s">
        <v>62</v>
      </c>
      <c r="L13" s="176" t="s">
        <v>124</v>
      </c>
    </row>
    <row r="14" spans="2:12" ht="15.75">
      <c r="B14" s="39" t="s">
        <v>180</v>
      </c>
      <c r="C14" s="39" t="s">
        <v>299</v>
      </c>
      <c r="D14" s="174" t="s">
        <v>166</v>
      </c>
      <c r="E14" s="7">
        <v>16.379143899999999</v>
      </c>
      <c r="F14" s="7">
        <v>6.9997002100000003</v>
      </c>
      <c r="G14" s="7">
        <v>39.805383300000003</v>
      </c>
      <c r="H14" s="7">
        <v>17.263705949999999</v>
      </c>
      <c r="I14" s="7">
        <v>29.663107499999999</v>
      </c>
      <c r="J14" s="7">
        <v>15.57319923</v>
      </c>
      <c r="K14" s="7" t="s">
        <v>710</v>
      </c>
      <c r="L14" s="176" t="s">
        <v>48</v>
      </c>
    </row>
    <row r="15" spans="2:12" ht="15.75">
      <c r="B15" s="39" t="s">
        <v>178</v>
      </c>
      <c r="C15" s="39" t="s">
        <v>300</v>
      </c>
      <c r="D15" s="174" t="s">
        <v>166</v>
      </c>
      <c r="E15" s="7">
        <v>381.88466590000002</v>
      </c>
      <c r="F15" s="7">
        <v>179.26790339999999</v>
      </c>
      <c r="G15" s="7">
        <v>813.21383390000005</v>
      </c>
      <c r="H15" s="7">
        <v>377.27006696000001</v>
      </c>
      <c r="I15" s="7">
        <v>721.57651320000002</v>
      </c>
      <c r="J15" s="7">
        <v>350.31596810999997</v>
      </c>
      <c r="K15" s="7" t="s">
        <v>711</v>
      </c>
      <c r="L15" s="176" t="s">
        <v>226</v>
      </c>
    </row>
    <row r="16" spans="2:12" ht="15.75">
      <c r="B16" s="39" t="s">
        <v>177</v>
      </c>
      <c r="C16" s="39" t="s">
        <v>301</v>
      </c>
      <c r="D16" s="174" t="s">
        <v>164</v>
      </c>
      <c r="E16" s="7">
        <v>4407.1480000000001</v>
      </c>
      <c r="F16" s="7">
        <v>1.75273711</v>
      </c>
      <c r="G16" s="7">
        <v>10468.268</v>
      </c>
      <c r="H16" s="7">
        <v>4.8331179300000002</v>
      </c>
      <c r="I16" s="7">
        <v>8511.3250000000007</v>
      </c>
      <c r="J16" s="7">
        <v>5.8627771600000003</v>
      </c>
      <c r="K16" s="7" t="s">
        <v>712</v>
      </c>
      <c r="L16" s="176" t="s">
        <v>713</v>
      </c>
    </row>
    <row r="17" spans="2:12" ht="31.5">
      <c r="B17" s="39" t="s">
        <v>176</v>
      </c>
      <c r="C17" s="39" t="s">
        <v>302</v>
      </c>
      <c r="D17" s="174" t="s">
        <v>164</v>
      </c>
      <c r="E17" s="7">
        <v>120980.567</v>
      </c>
      <c r="F17" s="7">
        <v>151.03761618999999</v>
      </c>
      <c r="G17" s="7">
        <v>271217.94500000001</v>
      </c>
      <c r="H17" s="7">
        <v>315.30216187000002</v>
      </c>
      <c r="I17" s="7">
        <v>248448.41099999999</v>
      </c>
      <c r="J17" s="7">
        <v>285.57088683000001</v>
      </c>
      <c r="K17" s="7" t="s">
        <v>25</v>
      </c>
      <c r="L17" s="176" t="s">
        <v>181</v>
      </c>
    </row>
    <row r="18" spans="2:12" ht="15.75">
      <c r="B18" s="39" t="s">
        <v>175</v>
      </c>
      <c r="C18" s="39" t="s">
        <v>303</v>
      </c>
      <c r="D18" s="174" t="s">
        <v>166</v>
      </c>
      <c r="E18" s="7">
        <v>248.63753779999999</v>
      </c>
      <c r="F18" s="7">
        <v>36.115957160000001</v>
      </c>
      <c r="G18" s="7">
        <v>506.27957950000001</v>
      </c>
      <c r="H18" s="7">
        <v>76.098982199999995</v>
      </c>
      <c r="I18" s="7">
        <v>467.3962343</v>
      </c>
      <c r="J18" s="7">
        <v>68.68525812</v>
      </c>
      <c r="K18" s="7" t="s">
        <v>35</v>
      </c>
      <c r="L18" s="176" t="s">
        <v>186</v>
      </c>
    </row>
    <row r="19" spans="2:12" ht="15.75">
      <c r="B19" s="39" t="s">
        <v>174</v>
      </c>
      <c r="C19" s="39" t="s">
        <v>304</v>
      </c>
      <c r="D19" s="174" t="s">
        <v>8</v>
      </c>
      <c r="E19" s="175" t="s">
        <v>8</v>
      </c>
      <c r="F19" s="7">
        <v>581.16004107000003</v>
      </c>
      <c r="G19" s="175" t="s">
        <v>8</v>
      </c>
      <c r="H19" s="7">
        <v>1340.4296958699999</v>
      </c>
      <c r="I19" s="175" t="s">
        <v>8</v>
      </c>
      <c r="J19" s="7">
        <v>1089.5089931299999</v>
      </c>
      <c r="K19" s="175" t="s">
        <v>8</v>
      </c>
      <c r="L19" s="176" t="s">
        <v>712</v>
      </c>
    </row>
    <row r="20" spans="2:12" ht="31.5">
      <c r="B20" s="39" t="s">
        <v>173</v>
      </c>
      <c r="C20" s="39" t="s">
        <v>305</v>
      </c>
      <c r="D20" s="174" t="s">
        <v>166</v>
      </c>
      <c r="E20" s="7">
        <v>29.972442699999998</v>
      </c>
      <c r="F20" s="7">
        <v>165.90007933000001</v>
      </c>
      <c r="G20" s="7">
        <v>65.721095099999999</v>
      </c>
      <c r="H20" s="7">
        <v>374.78603146</v>
      </c>
      <c r="I20" s="7">
        <v>54.576737000000001</v>
      </c>
      <c r="J20" s="7">
        <v>323.19062329000002</v>
      </c>
      <c r="K20" s="7" t="s">
        <v>714</v>
      </c>
      <c r="L20" s="176" t="s">
        <v>422</v>
      </c>
    </row>
    <row r="21" spans="2:12" ht="31.5">
      <c r="B21" s="39" t="s">
        <v>172</v>
      </c>
      <c r="C21" s="39" t="s">
        <v>306</v>
      </c>
      <c r="D21" s="174" t="s">
        <v>8</v>
      </c>
      <c r="E21" s="175" t="s">
        <v>8</v>
      </c>
      <c r="F21" s="7">
        <v>797.89360024999996</v>
      </c>
      <c r="G21" s="175" t="s">
        <v>8</v>
      </c>
      <c r="H21" s="7">
        <v>1800.0589839199999</v>
      </c>
      <c r="I21" s="175" t="s">
        <v>8</v>
      </c>
      <c r="J21" s="7">
        <v>1525.1080376699999</v>
      </c>
      <c r="K21" s="175" t="s">
        <v>8</v>
      </c>
      <c r="L21" s="176" t="s">
        <v>96</v>
      </c>
    </row>
    <row r="22" spans="2:12" ht="31.5">
      <c r="B22" s="39" t="s">
        <v>171</v>
      </c>
      <c r="C22" s="39" t="s">
        <v>307</v>
      </c>
      <c r="D22" s="174" t="s">
        <v>8</v>
      </c>
      <c r="E22" s="175" t="s">
        <v>8</v>
      </c>
      <c r="F22" s="7">
        <v>775.11750386000006</v>
      </c>
      <c r="G22" s="175" t="s">
        <v>8</v>
      </c>
      <c r="H22" s="7">
        <v>1750.2596663700001</v>
      </c>
      <c r="I22" s="175" t="s">
        <v>8</v>
      </c>
      <c r="J22" s="7">
        <v>1557.3725067099999</v>
      </c>
      <c r="K22" s="175" t="s">
        <v>8</v>
      </c>
      <c r="L22" s="176" t="s">
        <v>62</v>
      </c>
    </row>
    <row r="23" spans="2:12" ht="15.75">
      <c r="B23" s="39" t="s">
        <v>170</v>
      </c>
      <c r="C23" s="39" t="s">
        <v>308</v>
      </c>
      <c r="D23" s="174" t="s">
        <v>169</v>
      </c>
      <c r="E23" s="7">
        <v>7.1935162500000001</v>
      </c>
      <c r="F23" s="7">
        <v>218.66116764</v>
      </c>
      <c r="G23" s="7">
        <v>16.8341216</v>
      </c>
      <c r="H23" s="7">
        <v>528.52833385999998</v>
      </c>
      <c r="I23" s="7">
        <v>15.032675340000001</v>
      </c>
      <c r="J23" s="7">
        <v>508.41119928000001</v>
      </c>
      <c r="K23" s="7" t="s">
        <v>690</v>
      </c>
      <c r="L23" s="176" t="s">
        <v>3</v>
      </c>
    </row>
    <row r="24" spans="2:12" ht="15.75">
      <c r="B24" s="39" t="s">
        <v>168</v>
      </c>
      <c r="C24" s="39" t="s">
        <v>309</v>
      </c>
      <c r="D24" s="174" t="s">
        <v>166</v>
      </c>
      <c r="E24" s="7">
        <v>152.79011800000001</v>
      </c>
      <c r="F24" s="7">
        <v>109.94426564</v>
      </c>
      <c r="G24" s="7">
        <v>348.63039570000001</v>
      </c>
      <c r="H24" s="7">
        <v>270.44043553</v>
      </c>
      <c r="I24" s="7">
        <v>262.68945739999998</v>
      </c>
      <c r="J24" s="7">
        <v>213.0465232</v>
      </c>
      <c r="K24" s="7" t="s">
        <v>715</v>
      </c>
      <c r="L24" s="176" t="s">
        <v>716</v>
      </c>
    </row>
    <row r="25" spans="2:12" ht="15.75">
      <c r="B25" s="39" t="s">
        <v>167</v>
      </c>
      <c r="C25" s="39" t="s">
        <v>310</v>
      </c>
      <c r="D25" s="174" t="s">
        <v>166</v>
      </c>
      <c r="E25" s="7">
        <v>783.74628740000003</v>
      </c>
      <c r="F25" s="7">
        <v>400.41581934999999</v>
      </c>
      <c r="G25" s="7">
        <v>1559.1459635000001</v>
      </c>
      <c r="H25" s="7">
        <v>774.92099499000005</v>
      </c>
      <c r="I25" s="7">
        <v>1697.3197934</v>
      </c>
      <c r="J25" s="7">
        <v>870.25911971000005</v>
      </c>
      <c r="K25" s="7" t="s">
        <v>163</v>
      </c>
      <c r="L25" s="176" t="s">
        <v>194</v>
      </c>
    </row>
    <row r="26" spans="2:12" ht="31.5">
      <c r="B26" s="39" t="s">
        <v>165</v>
      </c>
      <c r="C26" s="39" t="s">
        <v>311</v>
      </c>
      <c r="D26" s="174" t="s">
        <v>166</v>
      </c>
      <c r="E26" s="7">
        <v>42.961767000000002</v>
      </c>
      <c r="F26" s="7">
        <v>115.22487074</v>
      </c>
      <c r="G26" s="7">
        <v>97.061030299999999</v>
      </c>
      <c r="H26" s="7">
        <v>255.26835105000001</v>
      </c>
      <c r="I26" s="7">
        <v>86.075208099999998</v>
      </c>
      <c r="J26" s="7">
        <v>215.85434237000001</v>
      </c>
      <c r="K26" s="7" t="s">
        <v>130</v>
      </c>
      <c r="L26" s="176" t="s">
        <v>365</v>
      </c>
    </row>
    <row r="27" spans="2:12" ht="15.75">
      <c r="B27" s="39" t="s">
        <v>162</v>
      </c>
      <c r="C27" s="39" t="s">
        <v>312</v>
      </c>
      <c r="D27" s="174" t="s">
        <v>8</v>
      </c>
      <c r="E27" s="175" t="s">
        <v>8</v>
      </c>
      <c r="F27" s="7">
        <v>368.09644394999998</v>
      </c>
      <c r="G27" s="175" t="s">
        <v>8</v>
      </c>
      <c r="H27" s="7">
        <v>876.06784163999998</v>
      </c>
      <c r="I27" s="175" t="s">
        <v>8</v>
      </c>
      <c r="J27" s="7">
        <v>717.55958453999995</v>
      </c>
      <c r="K27" s="175" t="s">
        <v>8</v>
      </c>
      <c r="L27" s="176" t="s">
        <v>27</v>
      </c>
    </row>
    <row r="28" spans="2:12" ht="15.75">
      <c r="B28" s="39" t="s">
        <v>160</v>
      </c>
      <c r="C28" s="39" t="s">
        <v>313</v>
      </c>
      <c r="D28" s="174" t="s">
        <v>8</v>
      </c>
      <c r="E28" s="175" t="s">
        <v>8</v>
      </c>
      <c r="F28" s="7">
        <v>146.20097831999999</v>
      </c>
      <c r="G28" s="175" t="s">
        <v>8</v>
      </c>
      <c r="H28" s="7">
        <v>356.59182647</v>
      </c>
      <c r="I28" s="175" t="s">
        <v>8</v>
      </c>
      <c r="J28" s="7">
        <v>358.84953365000001</v>
      </c>
      <c r="K28" s="175" t="s">
        <v>8</v>
      </c>
      <c r="L28" s="176" t="s">
        <v>49</v>
      </c>
    </row>
    <row r="29" spans="2:12" ht="31.5">
      <c r="B29" s="39" t="s">
        <v>159</v>
      </c>
      <c r="C29" s="39" t="s">
        <v>314</v>
      </c>
      <c r="D29" s="174" t="s">
        <v>8</v>
      </c>
      <c r="E29" s="175" t="s">
        <v>8</v>
      </c>
      <c r="F29" s="7">
        <v>13199.436906479999</v>
      </c>
      <c r="G29" s="175" t="s">
        <v>8</v>
      </c>
      <c r="H29" s="7">
        <v>28889.979597239999</v>
      </c>
      <c r="I29" s="175" t="s">
        <v>8</v>
      </c>
      <c r="J29" s="7">
        <v>23239.73080342</v>
      </c>
      <c r="K29" s="175" t="s">
        <v>8</v>
      </c>
      <c r="L29" s="176" t="s">
        <v>110</v>
      </c>
    </row>
    <row r="30" spans="2:12" ht="15.75">
      <c r="B30" s="39" t="s">
        <v>158</v>
      </c>
      <c r="C30" s="39" t="s">
        <v>315</v>
      </c>
      <c r="D30" s="174" t="s">
        <v>8</v>
      </c>
      <c r="E30" s="175" t="s">
        <v>8</v>
      </c>
      <c r="F30" s="7">
        <v>431.23081231999998</v>
      </c>
      <c r="G30" s="175" t="s">
        <v>8</v>
      </c>
      <c r="H30" s="7">
        <v>902.43990578</v>
      </c>
      <c r="I30" s="175" t="s">
        <v>8</v>
      </c>
      <c r="J30" s="7">
        <v>774.31050670000002</v>
      </c>
      <c r="K30" s="175" t="s">
        <v>8</v>
      </c>
      <c r="L30" s="176" t="s">
        <v>717</v>
      </c>
    </row>
    <row r="31" spans="2:12" ht="31.5">
      <c r="B31" s="39" t="s">
        <v>157</v>
      </c>
      <c r="C31" s="39" t="s">
        <v>316</v>
      </c>
      <c r="D31" s="174" t="s">
        <v>8</v>
      </c>
      <c r="E31" s="175" t="s">
        <v>8</v>
      </c>
      <c r="F31" s="7">
        <v>1212.5470558</v>
      </c>
      <c r="G31" s="175" t="s">
        <v>8</v>
      </c>
      <c r="H31" s="7">
        <v>2564.73142641</v>
      </c>
      <c r="I31" s="175" t="s">
        <v>8</v>
      </c>
      <c r="J31" s="7">
        <v>2173.7558349000001</v>
      </c>
      <c r="K31" s="175" t="s">
        <v>8</v>
      </c>
      <c r="L31" s="176" t="s">
        <v>96</v>
      </c>
    </row>
    <row r="32" spans="2:12" ht="15.75">
      <c r="B32" s="39" t="s">
        <v>156</v>
      </c>
      <c r="C32" s="39" t="s">
        <v>317</v>
      </c>
      <c r="D32" s="174" t="s">
        <v>153</v>
      </c>
      <c r="E32" s="7">
        <v>5005.9242000000004</v>
      </c>
      <c r="F32" s="7">
        <v>509.86809479999999</v>
      </c>
      <c r="G32" s="7">
        <v>11244.295599999999</v>
      </c>
      <c r="H32" s="7">
        <v>1200.3346899400001</v>
      </c>
      <c r="I32" s="7">
        <v>10918.6101</v>
      </c>
      <c r="J32" s="7">
        <v>1337.65461172</v>
      </c>
      <c r="K32" s="7" t="s">
        <v>119</v>
      </c>
      <c r="L32" s="176" t="s">
        <v>718</v>
      </c>
    </row>
    <row r="33" spans="2:12" ht="15.75">
      <c r="B33" s="39" t="s">
        <v>154</v>
      </c>
      <c r="C33" s="39" t="s">
        <v>318</v>
      </c>
      <c r="D33" s="174" t="s">
        <v>153</v>
      </c>
      <c r="E33" s="7">
        <v>35898.455300000001</v>
      </c>
      <c r="F33" s="7">
        <v>546.30751258999999</v>
      </c>
      <c r="G33" s="7">
        <v>80285.199800000002</v>
      </c>
      <c r="H33" s="7">
        <v>1192.05696908</v>
      </c>
      <c r="I33" s="7">
        <v>68977.811600000001</v>
      </c>
      <c r="J33" s="7">
        <v>1093.8064292199999</v>
      </c>
      <c r="K33" s="7" t="s">
        <v>698</v>
      </c>
      <c r="L33" s="176" t="s">
        <v>74</v>
      </c>
    </row>
    <row r="34" spans="2:12" ht="31.5">
      <c r="B34" s="39" t="s">
        <v>151</v>
      </c>
      <c r="C34" s="39" t="s">
        <v>319</v>
      </c>
      <c r="D34" s="174" t="s">
        <v>8</v>
      </c>
      <c r="E34" s="175" t="s">
        <v>8</v>
      </c>
      <c r="F34" s="7">
        <v>215.82844229</v>
      </c>
      <c r="G34" s="175" t="s">
        <v>8</v>
      </c>
      <c r="H34" s="7">
        <v>476.25034489000001</v>
      </c>
      <c r="I34" s="175" t="s">
        <v>8</v>
      </c>
      <c r="J34" s="7">
        <v>396.60173571000001</v>
      </c>
      <c r="K34" s="175" t="s">
        <v>8</v>
      </c>
      <c r="L34" s="176" t="s">
        <v>719</v>
      </c>
    </row>
    <row r="35" spans="2:12" ht="31.5">
      <c r="B35" s="39" t="s">
        <v>150</v>
      </c>
      <c r="C35" s="39" t="s">
        <v>320</v>
      </c>
      <c r="D35" s="174" t="s">
        <v>149</v>
      </c>
      <c r="E35" s="7">
        <v>220.24028168000001</v>
      </c>
      <c r="F35" s="7">
        <v>1429.2311645899999</v>
      </c>
      <c r="G35" s="7">
        <v>524.62122593000004</v>
      </c>
      <c r="H35" s="7">
        <v>3046.68138103</v>
      </c>
      <c r="I35" s="7">
        <v>461.41874536</v>
      </c>
      <c r="J35" s="7">
        <v>1803.89387622</v>
      </c>
      <c r="K35" s="7" t="s">
        <v>56</v>
      </c>
      <c r="L35" s="176" t="s">
        <v>720</v>
      </c>
    </row>
    <row r="36" spans="2:12" ht="31.5">
      <c r="B36" s="39" t="s">
        <v>148</v>
      </c>
      <c r="C36" s="39" t="s">
        <v>321</v>
      </c>
      <c r="D36" s="174" t="s">
        <v>147</v>
      </c>
      <c r="E36" s="7">
        <v>73.603300000000004</v>
      </c>
      <c r="F36" s="7">
        <v>887.86574501999996</v>
      </c>
      <c r="G36" s="7">
        <v>153.1662</v>
      </c>
      <c r="H36" s="7">
        <v>1892.20860973</v>
      </c>
      <c r="I36" s="7">
        <v>96.987499999999997</v>
      </c>
      <c r="J36" s="7">
        <v>1159.92947536</v>
      </c>
      <c r="K36" s="7" t="s">
        <v>109</v>
      </c>
      <c r="L36" s="176" t="s">
        <v>41</v>
      </c>
    </row>
    <row r="37" spans="2:12" ht="31.5">
      <c r="B37" s="39" t="s">
        <v>144</v>
      </c>
      <c r="C37" s="39" t="s">
        <v>322</v>
      </c>
      <c r="D37" s="174" t="s">
        <v>8</v>
      </c>
      <c r="E37" s="175" t="s">
        <v>8</v>
      </c>
      <c r="F37" s="7">
        <v>545.54430979000006</v>
      </c>
      <c r="G37" s="175" t="s">
        <v>8</v>
      </c>
      <c r="H37" s="7">
        <v>1185.5600045799999</v>
      </c>
      <c r="I37" s="175" t="s">
        <v>8</v>
      </c>
      <c r="J37" s="7">
        <v>1060.1566526500001</v>
      </c>
      <c r="K37" s="175" t="s">
        <v>8</v>
      </c>
      <c r="L37" s="176" t="s">
        <v>145</v>
      </c>
    </row>
    <row r="38" spans="2:12" ht="15.75">
      <c r="B38" s="39" t="s">
        <v>143</v>
      </c>
      <c r="C38" s="39" t="s">
        <v>323</v>
      </c>
      <c r="D38" s="174" t="s">
        <v>142</v>
      </c>
      <c r="E38" s="7">
        <v>408</v>
      </c>
      <c r="F38" s="7">
        <v>285.03384875</v>
      </c>
      <c r="G38" s="7">
        <v>930</v>
      </c>
      <c r="H38" s="7">
        <v>746.26062990000003</v>
      </c>
      <c r="I38" s="7">
        <v>852</v>
      </c>
      <c r="J38" s="7">
        <v>498.60309745000001</v>
      </c>
      <c r="K38" s="7" t="s">
        <v>25</v>
      </c>
      <c r="L38" s="176" t="s">
        <v>721</v>
      </c>
    </row>
    <row r="39" spans="2:12" ht="15.75">
      <c r="B39" s="39" t="s">
        <v>141</v>
      </c>
      <c r="C39" s="39" t="s">
        <v>324</v>
      </c>
      <c r="D39" s="174" t="s">
        <v>140</v>
      </c>
      <c r="E39" s="7">
        <v>14655.853300000001</v>
      </c>
      <c r="F39" s="7">
        <v>165.69722125000001</v>
      </c>
      <c r="G39" s="7">
        <v>33982.667099999999</v>
      </c>
      <c r="H39" s="7">
        <v>376.89483272000001</v>
      </c>
      <c r="I39" s="7">
        <v>26105.542099999999</v>
      </c>
      <c r="J39" s="7">
        <v>312.12410783000001</v>
      </c>
      <c r="K39" s="7" t="s">
        <v>379</v>
      </c>
      <c r="L39" s="176" t="s">
        <v>722</v>
      </c>
    </row>
    <row r="40" spans="2:12" ht="31.5">
      <c r="B40" s="39" t="s">
        <v>139</v>
      </c>
      <c r="C40" s="39" t="s">
        <v>325</v>
      </c>
      <c r="D40" s="174" t="s">
        <v>8</v>
      </c>
      <c r="E40" s="175" t="s">
        <v>8</v>
      </c>
      <c r="F40" s="7">
        <v>113.24972797</v>
      </c>
      <c r="G40" s="175" t="s">
        <v>8</v>
      </c>
      <c r="H40" s="7">
        <v>250.55960705999999</v>
      </c>
      <c r="I40" s="175" t="s">
        <v>8</v>
      </c>
      <c r="J40" s="7">
        <v>212.0074032</v>
      </c>
      <c r="K40" s="175" t="s">
        <v>8</v>
      </c>
      <c r="L40" s="176" t="s">
        <v>381</v>
      </c>
    </row>
    <row r="41" spans="2:12" ht="31.5">
      <c r="B41" s="39" t="s">
        <v>138</v>
      </c>
      <c r="C41" s="39" t="s">
        <v>326</v>
      </c>
      <c r="D41" s="174" t="s">
        <v>8</v>
      </c>
      <c r="E41" s="175" t="s">
        <v>8</v>
      </c>
      <c r="F41" s="7">
        <v>197.21701576999999</v>
      </c>
      <c r="G41" s="175" t="s">
        <v>8</v>
      </c>
      <c r="H41" s="7">
        <v>457.85022538999999</v>
      </c>
      <c r="I41" s="175" t="s">
        <v>8</v>
      </c>
      <c r="J41" s="7">
        <v>400.66569463000002</v>
      </c>
      <c r="K41" s="175" t="s">
        <v>8</v>
      </c>
      <c r="L41" s="176" t="s">
        <v>662</v>
      </c>
    </row>
    <row r="42" spans="2:12" ht="25.35" customHeight="1">
      <c r="B42" s="39" t="s">
        <v>137</v>
      </c>
      <c r="C42" s="39" t="s">
        <v>327</v>
      </c>
      <c r="D42" s="174" t="s">
        <v>8</v>
      </c>
      <c r="E42" s="175" t="s">
        <v>8</v>
      </c>
      <c r="F42" s="7">
        <v>5410.9639369500001</v>
      </c>
      <c r="G42" s="175" t="s">
        <v>8</v>
      </c>
      <c r="H42" s="7">
        <v>11760.085106369999</v>
      </c>
      <c r="I42" s="175" t="s">
        <v>8</v>
      </c>
      <c r="J42" s="7">
        <v>9470.4348496099992</v>
      </c>
      <c r="K42" s="175" t="s">
        <v>8</v>
      </c>
      <c r="L42" s="176" t="s">
        <v>43</v>
      </c>
    </row>
    <row r="43" spans="2:12" ht="51.95" customHeight="1">
      <c r="B43" s="130" t="s">
        <v>724</v>
      </c>
      <c r="C43" s="131"/>
      <c r="D43" s="131"/>
      <c r="E43" s="131"/>
      <c r="F43" s="131"/>
      <c r="G43" s="131"/>
      <c r="H43" s="131"/>
      <c r="I43" s="131"/>
      <c r="J43" s="131"/>
      <c r="K43" s="131"/>
      <c r="L43" s="132"/>
    </row>
    <row r="44" spans="2:12" ht="51.95" customHeight="1">
      <c r="B44" s="178" t="s">
        <v>725</v>
      </c>
      <c r="C44" s="131"/>
      <c r="D44" s="131"/>
      <c r="E44" s="131"/>
      <c r="F44" s="131"/>
      <c r="G44" s="131"/>
      <c r="H44" s="131"/>
      <c r="I44" s="131"/>
      <c r="J44" s="131"/>
      <c r="K44" s="131"/>
      <c r="L44" s="132"/>
    </row>
    <row r="45" spans="2:12" ht="37.5" customHeight="1">
      <c r="B45" s="177" t="s">
        <v>723</v>
      </c>
      <c r="C45" s="131"/>
      <c r="D45" s="131"/>
      <c r="E45" s="131"/>
      <c r="F45" s="131"/>
      <c r="G45" s="131"/>
      <c r="H45" s="131"/>
      <c r="I45" s="131"/>
      <c r="J45" s="131"/>
      <c r="K45" s="131"/>
      <c r="L45" s="132"/>
    </row>
    <row r="46" spans="2:12" ht="48" customHeight="1">
      <c r="B46" s="177" t="s">
        <v>726</v>
      </c>
      <c r="C46" s="131"/>
      <c r="D46" s="131"/>
      <c r="E46" s="131"/>
      <c r="F46" s="131"/>
      <c r="G46" s="131"/>
      <c r="H46" s="131"/>
      <c r="I46" s="131"/>
      <c r="J46" s="131"/>
      <c r="K46" s="131"/>
      <c r="L46" s="132"/>
    </row>
    <row r="47" spans="2:12" ht="14.25">
      <c r="B47" s="36"/>
      <c r="C47" s="36"/>
      <c r="D47" s="36"/>
    </row>
    <row r="48" spans="2:12" ht="14.25">
      <c r="B48" s="36"/>
      <c r="C48" s="36"/>
      <c r="D48" s="36"/>
    </row>
    <row r="49" s="36" customFormat="1" ht="15" customHeight="1"/>
    <row r="50" s="36" customFormat="1" ht="15" customHeight="1"/>
    <row r="51" s="36" customFormat="1" ht="14.25"/>
    <row r="52" s="36" customFormat="1" ht="14.25"/>
    <row r="53" s="36" customFormat="1" ht="14.25"/>
    <row r="54" s="36" customFormat="1" ht="14.25"/>
    <row r="55" s="36" customFormat="1" ht="14.25"/>
    <row r="56" s="36" customFormat="1" ht="14.25"/>
    <row r="57" s="36" customFormat="1" ht="14.25"/>
    <row r="58" s="36" customFormat="1" ht="14.25"/>
    <row r="59" s="36" customFormat="1" ht="14.25"/>
    <row r="60" s="36" customFormat="1" ht="14.25"/>
    <row r="61" s="36" customFormat="1" ht="14.25"/>
    <row r="62" s="36" customFormat="1" ht="14.25"/>
    <row r="63" s="36" customFormat="1" ht="14.25"/>
    <row r="64" s="36" customFormat="1" ht="14.25"/>
    <row r="65" s="36" customFormat="1" ht="14.25"/>
    <row r="66" s="36" customFormat="1" ht="14.25"/>
    <row r="67" s="36" customFormat="1" ht="14.25"/>
    <row r="68" s="36" customFormat="1" ht="14.25"/>
    <row r="69" s="36" customFormat="1" ht="14.25"/>
    <row r="70" s="36" customFormat="1" ht="14.25"/>
    <row r="71" s="36" customFormat="1" ht="14.25"/>
    <row r="72" s="36" customFormat="1" ht="14.25"/>
    <row r="73" s="36" customFormat="1" ht="14.25"/>
    <row r="74" s="36" customFormat="1" ht="14.25"/>
    <row r="75" s="36" customFormat="1" ht="14.25"/>
    <row r="76" s="36" customFormat="1" ht="14.25"/>
    <row r="77" s="36" customFormat="1" ht="14.25"/>
    <row r="78" s="36" customFormat="1" ht="14.25"/>
    <row r="79" s="36" customFormat="1" ht="14.25"/>
    <row r="80" s="36" customFormat="1" ht="14.25"/>
    <row r="81" s="36" customFormat="1" ht="14.25"/>
    <row r="82" s="36" customFormat="1" ht="30" customHeight="1"/>
    <row r="83" s="36" customFormat="1" ht="15" customHeight="1"/>
    <row r="84" s="36" customFormat="1" ht="15" customHeight="1"/>
    <row r="85" s="36" customFormat="1" ht="15" customHeight="1"/>
  </sheetData>
  <mergeCells count="14">
    <mergeCell ref="B45:L45"/>
    <mergeCell ref="B46:L46"/>
    <mergeCell ref="B7:L7"/>
    <mergeCell ref="C10:C11"/>
    <mergeCell ref="B43:L43"/>
    <mergeCell ref="B44:L44"/>
    <mergeCell ref="B10:B11"/>
    <mergeCell ref="D10:D11"/>
    <mergeCell ref="B8:L8"/>
    <mergeCell ref="B9:L9"/>
    <mergeCell ref="E10:F10"/>
    <mergeCell ref="G10:H10"/>
    <mergeCell ref="I10:J10"/>
    <mergeCell ref="K10:L10"/>
  </mergeCells>
  <phoneticPr fontId="11" type="noConversion"/>
  <conditionalFormatting sqref="L12">
    <cfRule type="cellIs" dxfId="29" priority="1" stopIfTrue="1" operator="notBetween">
      <formula>#REF!</formula>
      <formula>同比下限值</formula>
    </cfRule>
    <cfRule type="cellIs" priority="2" stopIfTrue="1" operator="equal">
      <formula>"-"</formula>
    </cfRule>
  </conditionalFormatting>
  <conditionalFormatting sqref="K20:L20">
    <cfRule type="cellIs" dxfId="28" priority="3" stopIfTrue="1" operator="notBetween">
      <formula>#REF!</formula>
      <formula>同比下限值</formula>
    </cfRule>
    <cfRule type="cellIs" priority="4" stopIfTrue="1" operator="equal">
      <formula>"-"</formula>
    </cfRule>
  </conditionalFormatting>
  <conditionalFormatting sqref="L19">
    <cfRule type="cellIs" dxfId="27" priority="5" stopIfTrue="1" operator="notBetween">
      <formula>#REF!</formula>
      <formula>同比下限值</formula>
    </cfRule>
    <cfRule type="cellIs" priority="6" stopIfTrue="1" operator="equal">
      <formula>"-"</formula>
    </cfRule>
  </conditionalFormatting>
  <conditionalFormatting sqref="K23:L25">
    <cfRule type="cellIs" dxfId="26" priority="7" stopIfTrue="1" operator="notBetween">
      <formula>#REF!</formula>
      <formula>同比下限值</formula>
    </cfRule>
    <cfRule type="cellIs" priority="8" stopIfTrue="1" operator="equal">
      <formula>"-"</formula>
    </cfRule>
  </conditionalFormatting>
  <conditionalFormatting sqref="L21:L22">
    <cfRule type="cellIs" dxfId="25" priority="9" stopIfTrue="1" operator="notBetween">
      <formula>#REF!</formula>
      <formula>同比下限值</formula>
    </cfRule>
    <cfRule type="cellIs" priority="10" stopIfTrue="1" operator="equal">
      <formula>"-"</formula>
    </cfRule>
  </conditionalFormatting>
  <conditionalFormatting sqref="L27:L31">
    <cfRule type="cellIs" dxfId="24" priority="11" stopIfTrue="1" operator="notBetween">
      <formula>#REF!</formula>
      <formula>同比下限值</formula>
    </cfRule>
    <cfRule type="cellIs" priority="12" stopIfTrue="1" operator="equal">
      <formula>"-"</formula>
    </cfRule>
  </conditionalFormatting>
  <conditionalFormatting sqref="K35:L36">
    <cfRule type="cellIs" dxfId="23" priority="13" stopIfTrue="1" operator="notBetween">
      <formula>#REF!</formula>
      <formula>同比下限值</formula>
    </cfRule>
    <cfRule type="cellIs" priority="14" stopIfTrue="1" operator="equal">
      <formula>"-"</formula>
    </cfRule>
  </conditionalFormatting>
  <conditionalFormatting sqref="L34">
    <cfRule type="cellIs" dxfId="22" priority="15" stopIfTrue="1" operator="notBetween">
      <formula>#REF!</formula>
      <formula>同比下限值</formula>
    </cfRule>
    <cfRule type="cellIs" priority="16" stopIfTrue="1" operator="equal">
      <formula>"-"</formula>
    </cfRule>
  </conditionalFormatting>
  <conditionalFormatting sqref="K32:L33">
    <cfRule type="cellIs" dxfId="21" priority="17" stopIfTrue="1" operator="notBetween">
      <formula>#REF!</formula>
      <formula>同比下限值</formula>
    </cfRule>
    <cfRule type="cellIs" priority="18" stopIfTrue="1" operator="equal">
      <formula>"-"</formula>
    </cfRule>
  </conditionalFormatting>
  <conditionalFormatting sqref="L37">
    <cfRule type="cellIs" dxfId="20" priority="19" stopIfTrue="1" operator="notBetween">
      <formula>#REF!</formula>
      <formula>同比下限值</formula>
    </cfRule>
    <cfRule type="cellIs" priority="20" stopIfTrue="1" operator="equal">
      <formula>"-"</formula>
    </cfRule>
  </conditionalFormatting>
  <conditionalFormatting sqref="L40:L42">
    <cfRule type="cellIs" dxfId="19" priority="21" stopIfTrue="1" operator="notBetween">
      <formula>#REF!</formula>
      <formula>同比下限值</formula>
    </cfRule>
    <cfRule type="cellIs" priority="22" stopIfTrue="1" operator="equal">
      <formula>"-"</formula>
    </cfRule>
  </conditionalFormatting>
  <conditionalFormatting sqref="K13:L18">
    <cfRule type="cellIs" dxfId="18" priority="23" stopIfTrue="1" operator="notBetween">
      <formula>#REF!</formula>
      <formula>同比下限值</formula>
    </cfRule>
    <cfRule type="cellIs" priority="24" stopIfTrue="1" operator="equal">
      <formula>"-"</formula>
    </cfRule>
  </conditionalFormatting>
  <conditionalFormatting sqref="K38:L39">
    <cfRule type="cellIs" dxfId="17" priority="25" stopIfTrue="1" operator="notBetween">
      <formula>#REF!</formula>
      <formula>同比下限值</formula>
    </cfRule>
    <cfRule type="cellIs" priority="26" stopIfTrue="1" operator="equal">
      <formula>"-"</formula>
    </cfRule>
  </conditionalFormatting>
  <conditionalFormatting sqref="K26:L26">
    <cfRule type="cellIs" dxfId="16" priority="27" stopIfTrue="1" operator="notBetween">
      <formula>#REF!</formula>
      <formula>同比下限值</formula>
    </cfRule>
    <cfRule type="cellIs" priority="28" stopIfTrue="1" operator="equal">
      <formula>"-"</formula>
    </cfRule>
  </conditionalFormatting>
  <pageMargins left="0" right="0" top="0" bottom="0" header="0.51181102362204722" footer="0.51181102362204722"/>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12</vt:i4>
      </vt:variant>
    </vt:vector>
  </HeadingPairs>
  <TitlesOfParts>
    <vt:vector size="12" baseType="lpstr">
      <vt:lpstr>1</vt:lpstr>
      <vt:lpstr>2</vt:lpstr>
      <vt:lpstr>3</vt:lpstr>
      <vt:lpstr>4</vt:lpstr>
      <vt:lpstr>5</vt:lpstr>
      <vt:lpstr>6</vt:lpstr>
      <vt:lpstr>7</vt:lpstr>
      <vt:lpstr>8</vt:lpstr>
      <vt:lpstr>9</vt:lpstr>
      <vt:lpstr>10</vt:lpstr>
      <vt:lpstr>11</vt:lpstr>
      <vt:lpstr>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khank</dc:creator>
  <cp:lastModifiedBy>user</cp:lastModifiedBy>
  <cp:lastPrinted>2020-04-11T22:10:15Z</cp:lastPrinted>
  <dcterms:created xsi:type="dcterms:W3CDTF">2006-09-16T03:21:51Z</dcterms:created>
  <dcterms:modified xsi:type="dcterms:W3CDTF">2026-03-24T05:43:04Z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2052-12.1.22553.22553</vt:lpwstr>
  </property>
  <property fmtid="{D5CDD505-2E9C-101B-9397-08002B2CF9AE}" pid="3" name="ICV">
    <vt:lpwstr>61B596F0941031C36E8A74689AE71526_42</vt:lpwstr>
  </property>
</Properties>
</file>